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amu\Desktop\"/>
    </mc:Choice>
  </mc:AlternateContent>
  <xr:revisionPtr revIDLastSave="0" documentId="13_ncr:1_{F352134F-6638-4E3B-ACB3-0401247D87FF}" xr6:coauthVersionLast="47" xr6:coauthVersionMax="47" xr10:uidLastSave="{00000000-0000-0000-0000-000000000000}"/>
  <bookViews>
    <workbookView xWindow="-110" yWindow="-110" windowWidth="19420" windowHeight="10300" activeTab="3" xr2:uid="{6C151E95-C413-43F3-977B-AE8B5CE69D06}"/>
  </bookViews>
  <sheets>
    <sheet name="2023 " sheetId="7" r:id="rId1"/>
    <sheet name="2024" sheetId="8" r:id="rId2"/>
    <sheet name="2025 " sheetId="9" r:id="rId3"/>
    <sheet name="2026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0" l="1"/>
  <c r="F19" i="7" l="1"/>
  <c r="F4" i="10" l="1"/>
  <c r="F5" i="10"/>
  <c r="F6" i="10"/>
  <c r="F7" i="10"/>
  <c r="F8" i="10"/>
  <c r="F9" i="10"/>
  <c r="F10" i="10"/>
  <c r="F11" i="10"/>
  <c r="F12" i="10"/>
  <c r="F13" i="10"/>
  <c r="F14" i="10"/>
  <c r="F4" i="9"/>
  <c r="F5" i="9"/>
  <c r="F6" i="9"/>
  <c r="F7" i="9"/>
  <c r="F8" i="9"/>
  <c r="F9" i="9"/>
  <c r="F10" i="9"/>
  <c r="F11" i="9"/>
  <c r="F12" i="9"/>
  <c r="F13" i="9"/>
  <c r="F14" i="9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3" i="7"/>
  <c r="F3" i="8"/>
  <c r="F4" i="8"/>
  <c r="F5" i="8"/>
  <c r="F6" i="8"/>
  <c r="F7" i="8"/>
  <c r="F8" i="8"/>
  <c r="F9" i="8"/>
  <c r="F10" i="8"/>
  <c r="F11" i="8"/>
  <c r="F12" i="8"/>
  <c r="F13" i="8" l="1"/>
  <c r="F15" i="8" s="1"/>
  <c r="F3" i="10"/>
  <c r="E15" i="10"/>
  <c r="D15" i="10"/>
  <c r="C15" i="10"/>
  <c r="E15" i="9"/>
  <c r="D15" i="9"/>
  <c r="C15" i="9"/>
  <c r="F3" i="9"/>
  <c r="E13" i="8"/>
  <c r="D13" i="8"/>
  <c r="C13" i="8"/>
  <c r="F17" i="7"/>
  <c r="E17" i="7"/>
  <c r="D17" i="7"/>
  <c r="C17" i="7"/>
  <c r="F15" i="10" l="1"/>
  <c r="F15" i="9"/>
  <c r="F17" i="9" s="1"/>
</calcChain>
</file>

<file path=xl/sharedStrings.xml><?xml version="1.0" encoding="utf-8"?>
<sst xmlns="http://schemas.openxmlformats.org/spreadsheetml/2006/main" count="95" uniqueCount="50">
  <si>
    <t>NAME</t>
  </si>
  <si>
    <t>DTA</t>
  </si>
  <si>
    <t>Barr Adekunle Olusegun</t>
  </si>
  <si>
    <t>Dr Oluwatoyin Akinlade</t>
  </si>
  <si>
    <t>Engr Christian Awowoh</t>
  </si>
  <si>
    <t>Mr Peter Egbule</t>
  </si>
  <si>
    <t>Comrade Festus Osifo</t>
  </si>
  <si>
    <t>Alabo Charseye David Charles</t>
  </si>
  <si>
    <t>Prof Damilola Olayiwuyi</t>
  </si>
  <si>
    <t>Nzeh Joe ibeh</t>
  </si>
  <si>
    <t>Dr Godwin Akor Ogwuche</t>
  </si>
  <si>
    <t>Dr Bashir B Gafai</t>
  </si>
  <si>
    <t>Dr Iliya Gashinbaki</t>
  </si>
  <si>
    <t>Mr Ogunjemilusi Gabriel Olajide</t>
  </si>
  <si>
    <t>Mr Dele Ayandele</t>
  </si>
  <si>
    <t>Dr Erisa Danladi</t>
  </si>
  <si>
    <t>Engr Nkechi Isigwe</t>
  </si>
  <si>
    <t>Comrade Williams Akporeha</t>
  </si>
  <si>
    <t>Barr Musa Abdullahi Lawan</t>
  </si>
  <si>
    <t>Prof Abubakar Musa</t>
  </si>
  <si>
    <t>Amb Matthew Adoli</t>
  </si>
  <si>
    <t>Mr Olasupo Abdel-jeleel</t>
  </si>
  <si>
    <t>Chief Israel Ikechukwu</t>
  </si>
  <si>
    <t>Dr Stephen Leo Akpan</t>
  </si>
  <si>
    <t>TOTAL</t>
  </si>
  <si>
    <t>Mina Igbanga</t>
  </si>
  <si>
    <t>Umar Ajiya</t>
  </si>
  <si>
    <t xml:space="preserve">NSWG PAYMENT ANALYSIS FOR THE YEAR 2023 </t>
  </si>
  <si>
    <t>NSWG PAYMENT ANALYSIS FOR THE YEAR 2024</t>
  </si>
  <si>
    <t>NSWG PAYMENT ANALYSIS FOR THE YEAR 2025</t>
  </si>
  <si>
    <t>NSWG PAYMENT ANALYSIS FOR THE YEAR 2026</t>
  </si>
  <si>
    <t>Nasir Jajere</t>
  </si>
  <si>
    <t>Amb Matthew Sunday  Adoli</t>
  </si>
  <si>
    <t>Ibrahim Sadisu Bakori</t>
  </si>
  <si>
    <t>Loveth Ononuga</t>
  </si>
  <si>
    <t>Dr Dele Ayanleke</t>
  </si>
  <si>
    <t>Dr Erisa Danladi Sarki</t>
  </si>
  <si>
    <t>Comrade Williams Akpkoreha</t>
  </si>
  <si>
    <t>Prof Abubakar Muazu</t>
  </si>
  <si>
    <t>Mr Olasupo Abdel-Jeleel</t>
  </si>
  <si>
    <t>Chief Isreal Ikechukwu</t>
  </si>
  <si>
    <t>OTHERS ( FLIGHT TICKET, AIRPORT TAXI AND OTHER PAYMENTS)</t>
  </si>
  <si>
    <t>A</t>
  </si>
  <si>
    <t>B</t>
  </si>
  <si>
    <t>S/N</t>
  </si>
  <si>
    <t>BOARD MEETING SITTING ALLOWANCE</t>
  </si>
  <si>
    <t>DTA (CONFERENCE &amp; EVENT)</t>
  </si>
  <si>
    <t>Meeting Logistics to others, Hotel, Data Internet, Hotels Refreshment and other related expenses</t>
  </si>
  <si>
    <t>SUB TOTAL</t>
  </si>
  <si>
    <t>BOARD ALLOWANCE  AND COMMITTEE MEETING SITTING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</si>
</sst>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/>
    <xf numFmtId="3" fontId="2" fillId="0" borderId="1" xfId="0" applyNumberFormat="1" applyFont="1" applyBorder="1"/>
    <xf numFmtId="0" fontId="2" fillId="0" borderId="0" xfId="0" applyFont="1"/>
    <xf numFmtId="3" fontId="0" fillId="0" borderId="0" xfId="1" applyNumberFormat="1" applyFont="1"/>
    <xf numFmtId="0" fontId="2" fillId="0" borderId="1" xfId="0" applyFont="1" applyBorder="1" applyAlignment="1">
      <alignment vertical="center" wrapText="1"/>
    </xf>
    <xf numFmtId="164" fontId="0" fillId="0" borderId="1" xfId="1" applyNumberFormat="1" applyFont="1" applyBorder="1"/>
    <xf numFmtId="3" fontId="0" fillId="0" borderId="1" xfId="1" applyNumberFormat="1" applyFont="1" applyBorder="1" applyAlignment="1">
      <alignment vertical="center" wrapText="1"/>
    </xf>
    <xf numFmtId="164" fontId="0" fillId="0" borderId="2" xfId="1" applyNumberFormat="1" applyFont="1" applyBorder="1"/>
    <xf numFmtId="3" fontId="2" fillId="0" borderId="1" xfId="1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/>
    <xf numFmtId="3" fontId="0" fillId="0" borderId="3" xfId="0" applyNumberFormat="1" applyBorder="1" applyAlignment="1">
      <alignment vertical="center" wrapText="1"/>
    </xf>
    <xf numFmtId="3" fontId="2" fillId="0" borderId="5" xfId="0" applyNumberFormat="1" applyFont="1" applyBorder="1"/>
    <xf numFmtId="3" fontId="0" fillId="0" borderId="1" xfId="0" applyNumberFormat="1" applyBorder="1" applyAlignment="1">
      <alignment vertical="center" wrapText="1"/>
    </xf>
    <xf numFmtId="3" fontId="3" fillId="0" borderId="3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2" fillId="0" borderId="1" xfId="1" applyNumberFormat="1" applyFont="1" applyBorder="1"/>
    <xf numFmtId="0" fontId="0" fillId="0" borderId="12" xfId="0" applyBorder="1" applyAlignment="1">
      <alignment vertical="center" wrapText="1"/>
    </xf>
    <xf numFmtId="3" fontId="0" fillId="0" borderId="12" xfId="0" applyNumberFormat="1" applyBorder="1" applyAlignment="1">
      <alignment vertical="center" wrapText="1"/>
    </xf>
    <xf numFmtId="3" fontId="0" fillId="0" borderId="12" xfId="1" applyNumberFormat="1" applyFont="1" applyBorder="1" applyAlignment="1">
      <alignment vertical="center" wrapText="1"/>
    </xf>
    <xf numFmtId="164" fontId="0" fillId="0" borderId="12" xfId="1" applyNumberFormat="1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vertical="center" wrapText="1"/>
    </xf>
    <xf numFmtId="0" fontId="0" fillId="0" borderId="1" xfId="0" applyBorder="1"/>
    <xf numFmtId="3" fontId="0" fillId="0" borderId="1" xfId="1" applyNumberFormat="1" applyFont="1" applyBorder="1"/>
    <xf numFmtId="0" fontId="2" fillId="0" borderId="1" xfId="0" applyFont="1" applyBorder="1"/>
    <xf numFmtId="0" fontId="2" fillId="0" borderId="1" xfId="0" applyFont="1" applyFill="1" applyBorder="1" applyAlignment="1">
      <alignment vertical="center" wrapText="1"/>
    </xf>
    <xf numFmtId="3" fontId="2" fillId="0" borderId="1" xfId="1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2" xfId="0" applyFont="1" applyBorder="1"/>
    <xf numFmtId="0" fontId="2" fillId="0" borderId="14" xfId="0" applyFont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78219-1DA4-406F-A357-9CD38766AE9D}">
  <dimension ref="A1:F20"/>
  <sheetViews>
    <sheetView workbookViewId="0">
      <selection activeCell="B5" sqref="B5"/>
    </sheetView>
  </sheetViews>
  <sheetFormatPr defaultRowHeight="14.5" x14ac:dyDescent="0.35"/>
  <cols>
    <col min="1" max="1" width="8.26953125" customWidth="1"/>
    <col min="2" max="2" width="27.08984375" customWidth="1"/>
    <col min="3" max="3" width="16.90625" customWidth="1"/>
    <col min="4" max="5" width="16.90625" style="6" customWidth="1"/>
    <col min="6" max="6" width="11.81640625" style="8" customWidth="1"/>
  </cols>
  <sheetData>
    <row r="1" spans="1:6" ht="23" customHeight="1" thickBot="1" x14ac:dyDescent="0.4">
      <c r="B1" s="25" t="s">
        <v>27</v>
      </c>
      <c r="C1" s="25"/>
      <c r="D1" s="25"/>
      <c r="E1" s="25"/>
      <c r="F1" s="26"/>
    </row>
    <row r="2" spans="1:6" s="19" customFormat="1" ht="58.5" thickBot="1" x14ac:dyDescent="0.4">
      <c r="A2" s="45" t="s">
        <v>44</v>
      </c>
      <c r="B2" s="44" t="s">
        <v>0</v>
      </c>
      <c r="C2" s="44" t="s">
        <v>45</v>
      </c>
      <c r="D2" s="44" t="s">
        <v>46</v>
      </c>
      <c r="E2" s="44" t="s">
        <v>41</v>
      </c>
      <c r="F2" s="46" t="s">
        <v>24</v>
      </c>
    </row>
    <row r="3" spans="1:6" ht="14.5" customHeight="1" x14ac:dyDescent="0.35">
      <c r="A3" s="29" t="s">
        <v>42</v>
      </c>
      <c r="B3" s="2" t="s">
        <v>26</v>
      </c>
      <c r="C3" s="1">
        <v>120000</v>
      </c>
      <c r="D3" s="9"/>
      <c r="E3" s="9"/>
      <c r="F3" s="8">
        <f>C3+D3+E3</f>
        <v>120000</v>
      </c>
    </row>
    <row r="4" spans="1:6" x14ac:dyDescent="0.35">
      <c r="A4" s="30"/>
      <c r="B4" s="2" t="s">
        <v>2</v>
      </c>
      <c r="C4" s="1">
        <v>150000</v>
      </c>
      <c r="D4" s="9">
        <v>140000</v>
      </c>
      <c r="E4" s="9">
        <v>174000</v>
      </c>
      <c r="F4" s="8">
        <f t="shared" ref="F4:F16" si="0">C4+D4+E4</f>
        <v>464000</v>
      </c>
    </row>
    <row r="5" spans="1:6" x14ac:dyDescent="0.35">
      <c r="A5" s="30"/>
      <c r="B5" s="2" t="s">
        <v>3</v>
      </c>
      <c r="C5" s="1">
        <v>120000</v>
      </c>
      <c r="D5" s="9"/>
      <c r="E5" s="9"/>
      <c r="F5" s="8">
        <f t="shared" si="0"/>
        <v>120000</v>
      </c>
    </row>
    <row r="6" spans="1:6" x14ac:dyDescent="0.35">
      <c r="A6" s="30"/>
      <c r="B6" s="2" t="s">
        <v>4</v>
      </c>
      <c r="C6" s="1">
        <v>120000</v>
      </c>
      <c r="D6" s="9">
        <v>140000</v>
      </c>
      <c r="E6" s="9">
        <v>174000</v>
      </c>
      <c r="F6" s="8">
        <f t="shared" si="0"/>
        <v>434000</v>
      </c>
    </row>
    <row r="7" spans="1:6" x14ac:dyDescent="0.35">
      <c r="A7" s="30"/>
      <c r="B7" s="2" t="s">
        <v>5</v>
      </c>
      <c r="C7" s="1">
        <v>120000</v>
      </c>
      <c r="D7" s="9"/>
      <c r="E7" s="9"/>
      <c r="F7" s="8">
        <f t="shared" si="0"/>
        <v>120000</v>
      </c>
    </row>
    <row r="8" spans="1:6" x14ac:dyDescent="0.35">
      <c r="A8" s="30"/>
      <c r="B8" s="2" t="s">
        <v>6</v>
      </c>
      <c r="C8" s="1">
        <v>120000</v>
      </c>
      <c r="D8" s="9"/>
      <c r="E8" s="9"/>
      <c r="F8" s="8">
        <f t="shared" si="0"/>
        <v>120000</v>
      </c>
    </row>
    <row r="9" spans="1:6" x14ac:dyDescent="0.35">
      <c r="A9" s="30"/>
      <c r="B9" s="2" t="s">
        <v>7</v>
      </c>
      <c r="C9" s="1">
        <v>120000</v>
      </c>
      <c r="D9" s="9">
        <v>210000</v>
      </c>
      <c r="E9" s="9">
        <v>212100</v>
      </c>
      <c r="F9" s="8">
        <f t="shared" si="0"/>
        <v>542100</v>
      </c>
    </row>
    <row r="10" spans="1:6" x14ac:dyDescent="0.35">
      <c r="A10" s="30"/>
      <c r="B10" s="2" t="s">
        <v>8</v>
      </c>
      <c r="C10" s="1">
        <v>120000</v>
      </c>
      <c r="D10" s="9"/>
      <c r="E10" s="9"/>
      <c r="F10" s="8">
        <f t="shared" si="0"/>
        <v>120000</v>
      </c>
    </row>
    <row r="11" spans="1:6" x14ac:dyDescent="0.35">
      <c r="A11" s="30"/>
      <c r="B11" s="2" t="s">
        <v>9</v>
      </c>
      <c r="C11" s="1">
        <v>120000</v>
      </c>
      <c r="D11" s="9"/>
      <c r="E11" s="9"/>
      <c r="F11" s="8">
        <f t="shared" si="0"/>
        <v>120000</v>
      </c>
    </row>
    <row r="12" spans="1:6" x14ac:dyDescent="0.35">
      <c r="A12" s="30"/>
      <c r="B12" s="2" t="s">
        <v>10</v>
      </c>
      <c r="C12" s="1">
        <v>120000</v>
      </c>
      <c r="D12" s="9">
        <v>140000</v>
      </c>
      <c r="E12" s="9">
        <v>174000</v>
      </c>
      <c r="F12" s="8">
        <f t="shared" si="0"/>
        <v>434000</v>
      </c>
    </row>
    <row r="13" spans="1:6" x14ac:dyDescent="0.35">
      <c r="A13" s="30"/>
      <c r="B13" s="2" t="s">
        <v>11</v>
      </c>
      <c r="C13" s="1">
        <v>120000</v>
      </c>
      <c r="D13" s="9">
        <v>140000</v>
      </c>
      <c r="E13" s="9">
        <v>174000</v>
      </c>
      <c r="F13" s="8">
        <f t="shared" si="0"/>
        <v>434000</v>
      </c>
    </row>
    <row r="14" spans="1:6" x14ac:dyDescent="0.35">
      <c r="A14" s="30"/>
      <c r="B14" s="2" t="s">
        <v>12</v>
      </c>
      <c r="C14" s="1">
        <v>120000</v>
      </c>
      <c r="D14" s="9">
        <v>140000</v>
      </c>
      <c r="E14" s="9">
        <v>174000</v>
      </c>
      <c r="F14" s="8">
        <f t="shared" si="0"/>
        <v>434000</v>
      </c>
    </row>
    <row r="15" spans="1:6" ht="18.5" customHeight="1" x14ac:dyDescent="0.35">
      <c r="A15" s="30"/>
      <c r="B15" s="2" t="s">
        <v>13</v>
      </c>
      <c r="C15" s="1">
        <v>120000</v>
      </c>
      <c r="D15" s="9"/>
      <c r="E15" s="9"/>
      <c r="F15" s="8">
        <f t="shared" si="0"/>
        <v>120000</v>
      </c>
    </row>
    <row r="16" spans="1:6" x14ac:dyDescent="0.35">
      <c r="A16" s="30"/>
      <c r="B16" s="33" t="s">
        <v>25</v>
      </c>
      <c r="C16" s="34">
        <v>0</v>
      </c>
      <c r="D16" s="35">
        <v>140000</v>
      </c>
      <c r="E16" s="35">
        <v>174000</v>
      </c>
      <c r="F16" s="36">
        <f t="shared" si="0"/>
        <v>314000</v>
      </c>
    </row>
    <row r="17" spans="1:6" ht="34.5" customHeight="1" x14ac:dyDescent="0.35">
      <c r="A17" s="2"/>
      <c r="B17" s="7" t="s">
        <v>48</v>
      </c>
      <c r="C17" s="12">
        <f>SUM(C3:C16)</f>
        <v>1590000</v>
      </c>
      <c r="D17" s="11">
        <f>SUM(D3:D16)</f>
        <v>1050000</v>
      </c>
      <c r="E17" s="11">
        <f>SUM(E3:E16)</f>
        <v>1256100</v>
      </c>
      <c r="F17" s="13">
        <f>SUM(F3:F16)</f>
        <v>3896100</v>
      </c>
    </row>
    <row r="18" spans="1:6" ht="58" x14ac:dyDescent="0.35">
      <c r="A18" s="37" t="s">
        <v>43</v>
      </c>
      <c r="B18" s="38" t="s">
        <v>47</v>
      </c>
      <c r="C18" s="39"/>
      <c r="D18" s="40"/>
      <c r="E18" s="40"/>
      <c r="F18" s="8">
        <v>78268433</v>
      </c>
    </row>
    <row r="19" spans="1:6" s="5" customFormat="1" ht="26.5" customHeight="1" x14ac:dyDescent="0.35">
      <c r="A19" s="41"/>
      <c r="B19" s="42" t="s">
        <v>24</v>
      </c>
      <c r="C19" s="41"/>
      <c r="D19" s="43"/>
      <c r="E19" s="43"/>
      <c r="F19" s="32">
        <f>F17+F18</f>
        <v>82164533</v>
      </c>
    </row>
    <row r="20" spans="1:6" x14ac:dyDescent="0.35">
      <c r="F20" s="10"/>
    </row>
  </sheetData>
  <mergeCells count="2">
    <mergeCell ref="B1:F1"/>
    <mergeCell ref="A3:A16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BDD55-C8A1-4D79-A43A-43EF0A950714}">
  <dimension ref="A1:G15"/>
  <sheetViews>
    <sheetView workbookViewId="0">
      <selection activeCell="C2" sqref="C2"/>
    </sheetView>
  </sheetViews>
  <sheetFormatPr defaultRowHeight="14.5" x14ac:dyDescent="0.35"/>
  <cols>
    <col min="1" max="1" width="7.81640625" customWidth="1"/>
    <col min="2" max="2" width="25" customWidth="1"/>
    <col min="3" max="3" width="18.26953125" customWidth="1"/>
    <col min="4" max="5" width="15.6328125" customWidth="1"/>
    <col min="6" max="6" width="11.7265625" customWidth="1"/>
  </cols>
  <sheetData>
    <row r="1" spans="1:7" ht="29.5" customHeight="1" thickBot="1" x14ac:dyDescent="0.4">
      <c r="B1" s="25" t="s">
        <v>28</v>
      </c>
      <c r="C1" s="25"/>
      <c r="D1" s="25"/>
      <c r="E1" s="25"/>
      <c r="F1" s="25"/>
    </row>
    <row r="2" spans="1:7" s="19" customFormat="1" ht="58.5" thickBot="1" x14ac:dyDescent="0.4">
      <c r="A2" s="28" t="s">
        <v>44</v>
      </c>
      <c r="B2" s="7" t="s">
        <v>0</v>
      </c>
      <c r="C2" s="44" t="s">
        <v>49</v>
      </c>
      <c r="D2" s="7" t="s">
        <v>1</v>
      </c>
      <c r="E2" s="7" t="s">
        <v>41</v>
      </c>
      <c r="F2" s="18" t="s">
        <v>24</v>
      </c>
    </row>
    <row r="3" spans="1:7" x14ac:dyDescent="0.35">
      <c r="A3" s="30"/>
      <c r="B3" s="2" t="s">
        <v>14</v>
      </c>
      <c r="C3" s="1">
        <v>480000</v>
      </c>
      <c r="D3" s="1">
        <v>840000</v>
      </c>
      <c r="E3" s="1">
        <v>950000</v>
      </c>
      <c r="F3" s="3">
        <f t="shared" ref="F3:F12" si="0">C3+D3+E3</f>
        <v>2270000</v>
      </c>
    </row>
    <row r="4" spans="1:7" x14ac:dyDescent="0.35">
      <c r="A4" s="30"/>
      <c r="B4" s="2" t="s">
        <v>15</v>
      </c>
      <c r="C4" s="1">
        <v>530000</v>
      </c>
      <c r="D4" s="1">
        <v>840000</v>
      </c>
      <c r="E4" s="1">
        <v>950000</v>
      </c>
      <c r="F4" s="3">
        <f t="shared" si="0"/>
        <v>2320000</v>
      </c>
    </row>
    <row r="5" spans="1:7" x14ac:dyDescent="0.35">
      <c r="A5" s="30"/>
      <c r="B5" s="2" t="s">
        <v>16</v>
      </c>
      <c r="C5" s="1">
        <v>480000</v>
      </c>
      <c r="D5" s="1">
        <v>860000</v>
      </c>
      <c r="E5" s="1">
        <v>950000</v>
      </c>
      <c r="F5" s="3">
        <f t="shared" si="0"/>
        <v>2290000</v>
      </c>
    </row>
    <row r="6" spans="1:7" x14ac:dyDescent="0.35">
      <c r="A6" s="30"/>
      <c r="B6" s="2" t="s">
        <v>17</v>
      </c>
      <c r="C6" s="1">
        <v>440000</v>
      </c>
      <c r="D6" s="1">
        <v>630000</v>
      </c>
      <c r="E6" s="1">
        <v>790000</v>
      </c>
      <c r="F6" s="3">
        <f t="shared" si="0"/>
        <v>1860000</v>
      </c>
    </row>
    <row r="7" spans="1:7" x14ac:dyDescent="0.35">
      <c r="A7" s="30"/>
      <c r="B7" s="2" t="s">
        <v>18</v>
      </c>
      <c r="C7" s="1">
        <v>490000</v>
      </c>
      <c r="D7" s="1">
        <v>840000</v>
      </c>
      <c r="E7" s="1">
        <v>950000</v>
      </c>
      <c r="F7" s="3">
        <f t="shared" si="0"/>
        <v>2280000</v>
      </c>
    </row>
    <row r="8" spans="1:7" x14ac:dyDescent="0.35">
      <c r="A8" s="30"/>
      <c r="B8" s="2" t="s">
        <v>19</v>
      </c>
      <c r="C8" s="1">
        <v>480000</v>
      </c>
      <c r="D8" s="1">
        <v>840000</v>
      </c>
      <c r="E8" s="1">
        <v>950000</v>
      </c>
      <c r="F8" s="3">
        <f t="shared" si="0"/>
        <v>2270000</v>
      </c>
    </row>
    <row r="9" spans="1:7" s="15" customFormat="1" x14ac:dyDescent="0.35">
      <c r="A9" s="30"/>
      <c r="B9" s="16" t="s">
        <v>20</v>
      </c>
      <c r="C9" s="17">
        <v>480000</v>
      </c>
      <c r="D9" s="17">
        <v>770000</v>
      </c>
      <c r="E9" s="17">
        <v>874000</v>
      </c>
      <c r="F9" s="3">
        <f t="shared" si="0"/>
        <v>2124000</v>
      </c>
      <c r="G9" s="14"/>
    </row>
    <row r="10" spans="1:7" s="15" customFormat="1" x14ac:dyDescent="0.35">
      <c r="A10" s="30"/>
      <c r="B10" s="16" t="s">
        <v>21</v>
      </c>
      <c r="C10" s="17">
        <v>450000</v>
      </c>
      <c r="D10" s="17">
        <v>840000</v>
      </c>
      <c r="E10" s="17">
        <v>950000</v>
      </c>
      <c r="F10" s="3">
        <f t="shared" si="0"/>
        <v>2240000</v>
      </c>
    </row>
    <row r="11" spans="1:7" x14ac:dyDescent="0.35">
      <c r="A11" s="30"/>
      <c r="B11" s="2" t="s">
        <v>22</v>
      </c>
      <c r="C11" s="1">
        <v>450000</v>
      </c>
      <c r="D11" s="1">
        <v>630000</v>
      </c>
      <c r="E11" s="1">
        <v>730000</v>
      </c>
      <c r="F11" s="3">
        <f t="shared" si="0"/>
        <v>1810000</v>
      </c>
    </row>
    <row r="12" spans="1:7" x14ac:dyDescent="0.35">
      <c r="A12" s="30"/>
      <c r="B12" s="2" t="s">
        <v>23</v>
      </c>
      <c r="C12" s="1">
        <v>480000</v>
      </c>
      <c r="D12" s="1">
        <v>630000</v>
      </c>
      <c r="E12" s="1">
        <v>790000</v>
      </c>
      <c r="F12" s="3">
        <f t="shared" si="0"/>
        <v>1900000</v>
      </c>
    </row>
    <row r="13" spans="1:7" ht="25.5" customHeight="1" thickBot="1" x14ac:dyDescent="0.4">
      <c r="A13" s="31"/>
      <c r="B13" s="7" t="s">
        <v>24</v>
      </c>
      <c r="C13" s="12">
        <f>SUM(C3:C12)</f>
        <v>4760000</v>
      </c>
      <c r="D13" s="12">
        <f>SUM(D3:D12)</f>
        <v>7720000</v>
      </c>
      <c r="E13" s="12">
        <f>SUM(E3:E12)</f>
        <v>8884000</v>
      </c>
      <c r="F13" s="4">
        <f>SUM(F3:F12)</f>
        <v>21364000</v>
      </c>
    </row>
    <row r="14" spans="1:7" ht="58" x14ac:dyDescent="0.35">
      <c r="A14" s="37" t="s">
        <v>43</v>
      </c>
      <c r="B14" s="38" t="s">
        <v>47</v>
      </c>
      <c r="C14" s="39"/>
      <c r="D14" s="40"/>
      <c r="E14" s="40"/>
      <c r="F14" s="8">
        <v>60042050</v>
      </c>
    </row>
    <row r="15" spans="1:7" s="5" customFormat="1" ht="26.5" customHeight="1" x14ac:dyDescent="0.35">
      <c r="A15" s="41"/>
      <c r="B15" s="42" t="s">
        <v>24</v>
      </c>
      <c r="C15" s="41"/>
      <c r="D15" s="43"/>
      <c r="E15" s="43"/>
      <c r="F15" s="32">
        <f>F13+F14</f>
        <v>81406050</v>
      </c>
    </row>
  </sheetData>
  <mergeCells count="2">
    <mergeCell ref="B1:F1"/>
    <mergeCell ref="A3:A13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1D258-0A4F-4BEB-9950-3DB6366036B3}">
  <dimension ref="A1:F17"/>
  <sheetViews>
    <sheetView workbookViewId="0">
      <selection activeCell="C6" sqref="C6"/>
    </sheetView>
  </sheetViews>
  <sheetFormatPr defaultRowHeight="14.5" x14ac:dyDescent="0.35"/>
  <cols>
    <col min="1" max="1" width="6.36328125" customWidth="1"/>
    <col min="2" max="2" width="27.08984375" customWidth="1"/>
    <col min="3" max="3" width="18.453125" customWidth="1"/>
    <col min="4" max="5" width="15.453125" customWidth="1"/>
    <col min="6" max="6" width="11.7265625" customWidth="1"/>
  </cols>
  <sheetData>
    <row r="1" spans="1:6" ht="25.5" customHeight="1" x14ac:dyDescent="0.35">
      <c r="B1" s="27" t="s">
        <v>29</v>
      </c>
      <c r="C1" s="27"/>
      <c r="D1" s="27"/>
      <c r="E1" s="27"/>
      <c r="F1" s="27"/>
    </row>
    <row r="2" spans="1:6" s="19" customFormat="1" ht="58" x14ac:dyDescent="0.35">
      <c r="A2" s="7" t="s">
        <v>44</v>
      </c>
      <c r="B2" s="7" t="s">
        <v>0</v>
      </c>
      <c r="C2" s="44" t="s">
        <v>49</v>
      </c>
      <c r="D2" s="7" t="s">
        <v>1</v>
      </c>
      <c r="E2" s="7" t="s">
        <v>41</v>
      </c>
      <c r="F2" s="18" t="s">
        <v>24</v>
      </c>
    </row>
    <row r="3" spans="1:6" x14ac:dyDescent="0.35">
      <c r="A3" s="50" t="s">
        <v>42</v>
      </c>
      <c r="B3" s="47" t="s">
        <v>34</v>
      </c>
      <c r="C3" s="21">
        <v>640000</v>
      </c>
      <c r="D3" s="1"/>
      <c r="E3" s="1">
        <v>630000</v>
      </c>
      <c r="F3" s="3">
        <f t="shared" ref="F3:F14" si="0">C3+D3+E3</f>
        <v>1270000</v>
      </c>
    </row>
    <row r="4" spans="1:6" s="15" customFormat="1" x14ac:dyDescent="0.35">
      <c r="A4" s="50"/>
      <c r="B4" s="48" t="s">
        <v>33</v>
      </c>
      <c r="C4" s="24">
        <v>120000</v>
      </c>
      <c r="D4" s="17"/>
      <c r="E4" s="17">
        <v>430000</v>
      </c>
      <c r="F4" s="3">
        <f t="shared" si="0"/>
        <v>550000</v>
      </c>
    </row>
    <row r="5" spans="1:6" x14ac:dyDescent="0.35">
      <c r="A5" s="50"/>
      <c r="B5" s="47" t="s">
        <v>35</v>
      </c>
      <c r="C5" s="21">
        <v>720000</v>
      </c>
      <c r="D5" s="1"/>
      <c r="E5" s="1">
        <v>630000</v>
      </c>
      <c r="F5" s="3">
        <f t="shared" si="0"/>
        <v>1350000</v>
      </c>
    </row>
    <row r="6" spans="1:6" x14ac:dyDescent="0.35">
      <c r="A6" s="50"/>
      <c r="B6" s="47" t="s">
        <v>36</v>
      </c>
      <c r="C6" s="21">
        <v>870000</v>
      </c>
      <c r="D6" s="1"/>
      <c r="E6" s="1">
        <v>770000</v>
      </c>
      <c r="F6" s="3">
        <f t="shared" si="0"/>
        <v>1640000</v>
      </c>
    </row>
    <row r="7" spans="1:6" x14ac:dyDescent="0.35">
      <c r="A7" s="50"/>
      <c r="B7" s="47" t="s">
        <v>16</v>
      </c>
      <c r="C7" s="21">
        <v>880000</v>
      </c>
      <c r="D7" s="1">
        <v>350000</v>
      </c>
      <c r="E7" s="1">
        <v>1165000</v>
      </c>
      <c r="F7" s="3">
        <f t="shared" si="0"/>
        <v>2395000</v>
      </c>
    </row>
    <row r="8" spans="1:6" x14ac:dyDescent="0.35">
      <c r="A8" s="50"/>
      <c r="B8" s="47" t="s">
        <v>37</v>
      </c>
      <c r="C8" s="21">
        <v>720000</v>
      </c>
      <c r="D8" s="1"/>
      <c r="E8" s="1">
        <v>1410000</v>
      </c>
      <c r="F8" s="3">
        <f t="shared" si="0"/>
        <v>2130000</v>
      </c>
    </row>
    <row r="9" spans="1:6" x14ac:dyDescent="0.35">
      <c r="A9" s="50"/>
      <c r="B9" s="47" t="s">
        <v>18</v>
      </c>
      <c r="C9" s="21">
        <v>720000</v>
      </c>
      <c r="D9" s="1">
        <v>210000</v>
      </c>
      <c r="E9" s="1">
        <v>1373000</v>
      </c>
      <c r="F9" s="3">
        <f t="shared" si="0"/>
        <v>2303000</v>
      </c>
    </row>
    <row r="10" spans="1:6" x14ac:dyDescent="0.35">
      <c r="A10" s="50"/>
      <c r="B10" s="47" t="s">
        <v>38</v>
      </c>
      <c r="C10" s="21">
        <v>520000</v>
      </c>
      <c r="D10" s="1"/>
      <c r="E10" s="1">
        <v>200000</v>
      </c>
      <c r="F10" s="3">
        <f t="shared" si="0"/>
        <v>720000</v>
      </c>
    </row>
    <row r="11" spans="1:6" x14ac:dyDescent="0.35">
      <c r="A11" s="50"/>
      <c r="B11" s="47" t="s">
        <v>32</v>
      </c>
      <c r="C11" s="21">
        <v>880000</v>
      </c>
      <c r="D11" s="1">
        <v>350000</v>
      </c>
      <c r="E11" s="1">
        <v>1195000</v>
      </c>
      <c r="F11" s="3">
        <f t="shared" si="0"/>
        <v>2425000</v>
      </c>
    </row>
    <row r="12" spans="1:6" x14ac:dyDescent="0.35">
      <c r="A12" s="50"/>
      <c r="B12" s="49" t="s">
        <v>39</v>
      </c>
      <c r="C12" s="21">
        <v>750000</v>
      </c>
      <c r="D12" s="1"/>
      <c r="E12" s="1">
        <v>1630000</v>
      </c>
      <c r="F12" s="3">
        <f t="shared" si="0"/>
        <v>2380000</v>
      </c>
    </row>
    <row r="13" spans="1:6" x14ac:dyDescent="0.35">
      <c r="A13" s="50"/>
      <c r="B13" s="47" t="s">
        <v>40</v>
      </c>
      <c r="C13" s="21">
        <v>950000</v>
      </c>
      <c r="D13" s="1">
        <v>350000</v>
      </c>
      <c r="E13" s="1">
        <v>1165000</v>
      </c>
      <c r="F13" s="3">
        <f t="shared" si="0"/>
        <v>2465000</v>
      </c>
    </row>
    <row r="14" spans="1:6" x14ac:dyDescent="0.35">
      <c r="A14" s="50"/>
      <c r="B14" s="47" t="s">
        <v>23</v>
      </c>
      <c r="C14" s="21">
        <v>700000</v>
      </c>
      <c r="D14" s="1">
        <v>210000</v>
      </c>
      <c r="E14" s="1">
        <v>1123000</v>
      </c>
      <c r="F14" s="3">
        <f t="shared" si="0"/>
        <v>2033000</v>
      </c>
    </row>
    <row r="15" spans="1:6" s="5" customFormat="1" ht="20.5" customHeight="1" thickBot="1" x14ac:dyDescent="0.4">
      <c r="A15" s="41"/>
      <c r="B15" s="20" t="s">
        <v>24</v>
      </c>
      <c r="C15" s="22">
        <f>SUM(C3:C14)</f>
        <v>8470000</v>
      </c>
      <c r="D15" s="4">
        <f>SUM(D3:D14)</f>
        <v>1470000</v>
      </c>
      <c r="E15" s="4">
        <f>SUM(E3:E14)</f>
        <v>11721000</v>
      </c>
      <c r="F15" s="4">
        <f>SUM(F3:F14)</f>
        <v>21661000</v>
      </c>
    </row>
    <row r="16" spans="1:6" ht="58" x14ac:dyDescent="0.35">
      <c r="A16" s="37" t="s">
        <v>43</v>
      </c>
      <c r="B16" s="38" t="s">
        <v>47</v>
      </c>
      <c r="C16" s="39"/>
      <c r="D16" s="40"/>
      <c r="E16" s="40"/>
      <c r="F16" s="8">
        <v>68234492</v>
      </c>
    </row>
    <row r="17" spans="1:6" s="5" customFormat="1" ht="26.5" customHeight="1" x14ac:dyDescent="0.35">
      <c r="A17" s="41"/>
      <c r="B17" s="42" t="s">
        <v>24</v>
      </c>
      <c r="C17" s="41"/>
      <c r="D17" s="43"/>
      <c r="E17" s="43"/>
      <c r="F17" s="32">
        <f>F15+F16</f>
        <v>89895492</v>
      </c>
    </row>
  </sheetData>
  <mergeCells count="2">
    <mergeCell ref="B1:F1"/>
    <mergeCell ref="A3:A14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EDB5B-46AE-40ED-8C97-13D3A4316B56}">
  <dimension ref="A1:F17"/>
  <sheetViews>
    <sheetView tabSelected="1" zoomScale="94" workbookViewId="0">
      <selection activeCell="D10" sqref="D10"/>
    </sheetView>
  </sheetViews>
  <sheetFormatPr defaultRowHeight="14.5" x14ac:dyDescent="0.35"/>
  <cols>
    <col min="1" max="1" width="9.08984375" customWidth="1"/>
    <col min="2" max="2" width="25.1796875" customWidth="1"/>
    <col min="3" max="3" width="20.36328125" customWidth="1"/>
    <col min="4" max="5" width="15.453125" customWidth="1"/>
    <col min="6" max="6" width="11.7265625" customWidth="1"/>
  </cols>
  <sheetData>
    <row r="1" spans="1:6" ht="19.5" customHeight="1" thickBot="1" x14ac:dyDescent="0.4">
      <c r="B1" s="27" t="s">
        <v>30</v>
      </c>
      <c r="C1" s="27"/>
      <c r="D1" s="27"/>
      <c r="E1" s="27"/>
      <c r="F1" s="27"/>
    </row>
    <row r="2" spans="1:6" s="19" customFormat="1" ht="58.5" thickBot="1" x14ac:dyDescent="0.4">
      <c r="A2" s="53" t="s">
        <v>44</v>
      </c>
      <c r="B2" s="51" t="s">
        <v>0</v>
      </c>
      <c r="C2" s="44" t="s">
        <v>49</v>
      </c>
      <c r="D2" s="7" t="s">
        <v>1</v>
      </c>
      <c r="E2" s="7" t="s">
        <v>41</v>
      </c>
      <c r="F2" s="18" t="s">
        <v>24</v>
      </c>
    </row>
    <row r="3" spans="1:6" x14ac:dyDescent="0.35">
      <c r="A3" s="54" t="s">
        <v>42</v>
      </c>
      <c r="B3" s="47" t="s">
        <v>34</v>
      </c>
      <c r="C3" s="1">
        <v>120000</v>
      </c>
      <c r="D3" s="1"/>
      <c r="E3" s="1"/>
      <c r="F3" s="1">
        <f>C3+D3+E3</f>
        <v>120000</v>
      </c>
    </row>
    <row r="4" spans="1:6" x14ac:dyDescent="0.35">
      <c r="A4" s="55"/>
      <c r="B4" s="47" t="s">
        <v>35</v>
      </c>
      <c r="C4" s="1">
        <v>120000</v>
      </c>
      <c r="D4" s="1">
        <v>210000</v>
      </c>
      <c r="E4" s="1">
        <v>430000</v>
      </c>
      <c r="F4" s="23">
        <f t="shared" ref="F4:F14" si="0">C4+D4+E4</f>
        <v>760000</v>
      </c>
    </row>
    <row r="5" spans="1:6" x14ac:dyDescent="0.35">
      <c r="A5" s="55"/>
      <c r="B5" s="47" t="s">
        <v>36</v>
      </c>
      <c r="C5" s="1">
        <v>280000</v>
      </c>
      <c r="D5" s="1">
        <v>770000</v>
      </c>
      <c r="E5" s="1">
        <v>1290000</v>
      </c>
      <c r="F5" s="23">
        <f t="shared" si="0"/>
        <v>2340000</v>
      </c>
    </row>
    <row r="6" spans="1:6" x14ac:dyDescent="0.35">
      <c r="A6" s="55"/>
      <c r="B6" s="47" t="s">
        <v>16</v>
      </c>
      <c r="C6" s="1">
        <v>320000</v>
      </c>
      <c r="D6" s="1">
        <v>700000</v>
      </c>
      <c r="E6" s="1">
        <v>860000</v>
      </c>
      <c r="F6" s="23">
        <f t="shared" si="0"/>
        <v>1880000</v>
      </c>
    </row>
    <row r="7" spans="1:6" ht="29" x14ac:dyDescent="0.35">
      <c r="A7" s="55"/>
      <c r="B7" s="47" t="s">
        <v>37</v>
      </c>
      <c r="C7" s="1">
        <v>280000</v>
      </c>
      <c r="D7" s="1">
        <v>770000</v>
      </c>
      <c r="E7" s="1">
        <v>1290000</v>
      </c>
      <c r="F7" s="23">
        <f t="shared" si="0"/>
        <v>2340000</v>
      </c>
    </row>
    <row r="8" spans="1:6" x14ac:dyDescent="0.35">
      <c r="A8" s="55"/>
      <c r="B8" s="47" t="s">
        <v>18</v>
      </c>
      <c r="C8" s="1">
        <v>480000</v>
      </c>
      <c r="D8" s="1">
        <v>1260000</v>
      </c>
      <c r="E8" s="1">
        <v>1730000</v>
      </c>
      <c r="F8" s="23">
        <f t="shared" si="0"/>
        <v>3470000</v>
      </c>
    </row>
    <row r="9" spans="1:6" x14ac:dyDescent="0.35">
      <c r="A9" s="55"/>
      <c r="B9" s="47" t="s">
        <v>38</v>
      </c>
      <c r="C9" s="1">
        <v>120000</v>
      </c>
      <c r="D9" s="1">
        <v>210000</v>
      </c>
      <c r="E9" s="1">
        <v>430000</v>
      </c>
      <c r="F9" s="23">
        <f t="shared" si="0"/>
        <v>760000</v>
      </c>
    </row>
    <row r="10" spans="1:6" x14ac:dyDescent="0.35">
      <c r="A10" s="55"/>
      <c r="B10" s="47" t="s">
        <v>32</v>
      </c>
      <c r="C10" s="1">
        <v>320000</v>
      </c>
      <c r="D10" s="1">
        <v>700000</v>
      </c>
      <c r="E10" s="1">
        <v>860000</v>
      </c>
      <c r="F10" s="23">
        <f t="shared" si="0"/>
        <v>1880000</v>
      </c>
    </row>
    <row r="11" spans="1:6" x14ac:dyDescent="0.35">
      <c r="A11" s="55"/>
      <c r="B11" s="47" t="s">
        <v>39</v>
      </c>
      <c r="C11" s="1">
        <v>320000</v>
      </c>
      <c r="D11" s="1">
        <v>770000</v>
      </c>
      <c r="E11" s="1">
        <v>1290000</v>
      </c>
      <c r="F11" s="23">
        <f t="shared" si="0"/>
        <v>2380000</v>
      </c>
    </row>
    <row r="12" spans="1:6" x14ac:dyDescent="0.35">
      <c r="A12" s="55"/>
      <c r="B12" s="47" t="s">
        <v>40</v>
      </c>
      <c r="C12" s="1">
        <v>430000</v>
      </c>
      <c r="D12" s="1">
        <v>1260000</v>
      </c>
      <c r="E12" s="1">
        <v>1730000</v>
      </c>
      <c r="F12" s="23">
        <f t="shared" si="0"/>
        <v>3420000</v>
      </c>
    </row>
    <row r="13" spans="1:6" x14ac:dyDescent="0.35">
      <c r="A13" s="55"/>
      <c r="B13" s="47" t="s">
        <v>23</v>
      </c>
      <c r="C13" s="1">
        <v>320000</v>
      </c>
      <c r="D13" s="1">
        <v>700000</v>
      </c>
      <c r="E13" s="1">
        <v>860000</v>
      </c>
      <c r="F13" s="23">
        <f t="shared" si="0"/>
        <v>1880000</v>
      </c>
    </row>
    <row r="14" spans="1:6" ht="15" thickBot="1" x14ac:dyDescent="0.4">
      <c r="A14" s="56"/>
      <c r="B14" s="47" t="s">
        <v>31</v>
      </c>
      <c r="C14" s="1">
        <v>120000</v>
      </c>
      <c r="D14" s="1"/>
      <c r="E14" s="1"/>
      <c r="F14" s="23">
        <f t="shared" si="0"/>
        <v>120000</v>
      </c>
    </row>
    <row r="15" spans="1:6" s="5" customFormat="1" ht="22" customHeight="1" thickBot="1" x14ac:dyDescent="0.4">
      <c r="A15" s="52"/>
      <c r="B15" s="20" t="s">
        <v>24</v>
      </c>
      <c r="C15" s="22">
        <f>SUM(C3:C14)</f>
        <v>3230000</v>
      </c>
      <c r="D15" s="4">
        <f>SUM(D3:D14)</f>
        <v>7350000</v>
      </c>
      <c r="E15" s="4">
        <f>SUM(E3:E14)</f>
        <v>10770000</v>
      </c>
      <c r="F15" s="4">
        <f>SUM(F3:F14)</f>
        <v>21350000</v>
      </c>
    </row>
    <row r="16" spans="1:6" ht="58" x14ac:dyDescent="0.35">
      <c r="A16" s="37" t="s">
        <v>43</v>
      </c>
      <c r="B16" s="38" t="s">
        <v>47</v>
      </c>
      <c r="C16" s="39"/>
      <c r="D16" s="40"/>
      <c r="E16" s="40"/>
      <c r="F16" s="8">
        <v>28391375</v>
      </c>
    </row>
    <row r="17" spans="1:6" s="5" customFormat="1" ht="26.5" customHeight="1" x14ac:dyDescent="0.35">
      <c r="A17" s="41"/>
      <c r="B17" s="42" t="s">
        <v>24</v>
      </c>
      <c r="C17" s="41"/>
      <c r="D17" s="43"/>
      <c r="E17" s="43"/>
      <c r="F17" s="32">
        <f>F15+F16</f>
        <v>49741375</v>
      </c>
    </row>
  </sheetData>
  <mergeCells count="2">
    <mergeCell ref="B1:F1"/>
    <mergeCell ref="A3:A14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 </vt:lpstr>
      <vt:lpstr>2024</vt:lpstr>
      <vt:lpstr>2025 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Bolanle Felister Alamu</dc:creator>
  <cp:lastModifiedBy>Bolanle Felister Alamu</cp:lastModifiedBy>
  <cp:lastPrinted>2026-06-29T17:42:10Z</cp:lastPrinted>
  <dcterms:created xsi:type="dcterms:W3CDTF">2026-06-16T15:58:20Z</dcterms:created>
  <dcterms:modified xsi:type="dcterms:W3CDTF">2026-06-29T17:42:57Z</dcterms:modified>
</cp:coreProperties>
</file>