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be268c104ac439a/Desktop/New folder (2)/New folder/NEITI_22-23 OGA/NEITI_2022_2023 Final Reporting/1-Contextual Report ^M Main Reports_Review Feedback/2022-2023 NEITI OGA Appendix/"/>
    </mc:Choice>
  </mc:AlternateContent>
  <xr:revisionPtr revIDLastSave="16" documentId="8_{BB276FDF-9CA9-4F76-A396-2521BF3022F4}" xr6:coauthVersionLast="47" xr6:coauthVersionMax="47" xr10:uidLastSave="{2B2DBB71-C524-4C48-8C4A-1334FAA1C6D1}"/>
  <bookViews>
    <workbookView xWindow="-110" yWindow="-110" windowWidth="19420" windowHeight="10300" activeTab="1" xr2:uid="{381CC20A-19A8-49D0-800E-DECC2C2C0F74}"/>
  </bookViews>
  <sheets>
    <sheet name="Gas_2022" sheetId="1" r:id="rId1"/>
    <sheet name="Gas_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1" i="2" l="1"/>
  <c r="J101" i="2"/>
  <c r="I101" i="2"/>
  <c r="H101" i="2"/>
  <c r="G101" i="2"/>
  <c r="F101" i="2"/>
  <c r="E101" i="2"/>
  <c r="D101" i="2"/>
  <c r="L90" i="2"/>
  <c r="L89" i="2"/>
  <c r="L88" i="2"/>
  <c r="L87" i="2"/>
  <c r="L54" i="2"/>
  <c r="L99" i="1"/>
  <c r="K99" i="1"/>
  <c r="J99" i="1"/>
  <c r="I99" i="1"/>
  <c r="H99" i="1"/>
  <c r="G99" i="1"/>
  <c r="F99" i="1"/>
  <c r="E99" i="1"/>
  <c r="D99" i="1"/>
  <c r="L101" i="2" l="1"/>
</calcChain>
</file>

<file path=xl/sharedStrings.xml><?xml version="1.0" encoding="utf-8"?>
<sst xmlns="http://schemas.openxmlformats.org/spreadsheetml/2006/main" count="215" uniqueCount="97">
  <si>
    <t>PRODUCERS</t>
  </si>
  <si>
    <t>METERED PRODUCTION (MMSCF)</t>
  </si>
  <si>
    <t xml:space="preserve"> INTERFIELD IMPORT (MMSCF)</t>
  </si>
  <si>
    <t>INTERFIELD EXPORT (MMSCF)</t>
  </si>
  <si>
    <t>GAS AVAILABLE (MMSCF)</t>
  </si>
  <si>
    <t xml:space="preserve"> FUEL GAS (MMSCF)</t>
  </si>
  <si>
    <t>GAS LIFT (MMSCF)</t>
  </si>
  <si>
    <t>GAS RE-INJECTION (MMSCF)</t>
  </si>
  <si>
    <t xml:space="preserve"> SALES GAS  (MMSCF)</t>
  </si>
  <si>
    <t xml:space="preserve"> SHRINKAGE (MMSCF)</t>
  </si>
  <si>
    <t>GAS FLARED (MMSCF)</t>
  </si>
  <si>
    <t>Antan Producing Limited</t>
  </si>
  <si>
    <t>Aiteo Eastern E&amp;P Company Ltd</t>
  </si>
  <si>
    <t>All Grace Energy</t>
  </si>
  <si>
    <t>Amni International Petroleum Development</t>
  </si>
  <si>
    <t>Belema Oil Company Limited</t>
  </si>
  <si>
    <t>Britania-U</t>
  </si>
  <si>
    <t>Chevron Nigeria Limited</t>
  </si>
  <si>
    <t>Chorus Energy Limited</t>
  </si>
  <si>
    <t>Consolidated Oil and Gas Company Limited</t>
  </si>
  <si>
    <t>Continental Oil and Gas</t>
  </si>
  <si>
    <t>Dubri Oil Limited</t>
  </si>
  <si>
    <t>Enageed Resource Ltd</t>
  </si>
  <si>
    <t>Energia Limited</t>
  </si>
  <si>
    <t>EROTON</t>
  </si>
  <si>
    <t>Esso Exploration and Prod. Nig Ltd Erha</t>
  </si>
  <si>
    <t>Esso Exploration and Prod. Nig Ltd Usan</t>
  </si>
  <si>
    <t>Excel E&amp;P Limited</t>
  </si>
  <si>
    <t>First Exploration &amp; Petroleum Dev Co. Ltd</t>
  </si>
  <si>
    <t>Frontier Oil Limited</t>
  </si>
  <si>
    <t>Green Energy</t>
  </si>
  <si>
    <t>Heirs Energy</t>
  </si>
  <si>
    <t>Midwestern Oil &amp; Gas</t>
  </si>
  <si>
    <t>Millenium Oil and Gas</t>
  </si>
  <si>
    <t>Mobil Producing Nigeria Unlimited</t>
  </si>
  <si>
    <t>Monipulo Limited</t>
  </si>
  <si>
    <t>Nigeria Agip Energy</t>
  </si>
  <si>
    <t>Network E&amp;P Limited</t>
  </si>
  <si>
    <t>New Cross E&amp;P</t>
  </si>
  <si>
    <t>Newcross Petroleum Limited</t>
  </si>
  <si>
    <t>Aradel  Holding PLc</t>
  </si>
  <si>
    <t>Nigerian Agip Oil Company</t>
  </si>
  <si>
    <t>NEPL- FHN</t>
  </si>
  <si>
    <t>NEPL- SHORELINE</t>
  </si>
  <si>
    <t>NEPL- ND WESTERN</t>
  </si>
  <si>
    <t>NEPL- ELCREST</t>
  </si>
  <si>
    <t>NEPL- NECONDE</t>
  </si>
  <si>
    <t>NNPC E&amp;P Limited (Oghareki)</t>
  </si>
  <si>
    <t>NNPC E&amp;P Limited</t>
  </si>
  <si>
    <t>Oriental Energy Resource Limited</t>
  </si>
  <si>
    <t>Pan Ocean Oil Corp</t>
  </si>
  <si>
    <t>Pillar Oil Limited</t>
  </si>
  <si>
    <t>Platform Petroleum Ltd</t>
  </si>
  <si>
    <t>Sterling Oil Exploration and Energy Production Company Limited</t>
  </si>
  <si>
    <t>Seplat Energy</t>
  </si>
  <si>
    <t>Seplat Energy (Oghareki)</t>
  </si>
  <si>
    <t xml:space="preserve">Seplat Energy </t>
  </si>
  <si>
    <t>Sterling Global Oil Resource Limited</t>
  </si>
  <si>
    <t>Shell Petroleum Development Company</t>
  </si>
  <si>
    <t>Shell Nigeria Exploration &amp; Production Co</t>
  </si>
  <si>
    <t>Stardeep Water Petroleum Limited</t>
  </si>
  <si>
    <t>Total Energies E&amp;P Nigeria Limited</t>
  </si>
  <si>
    <t>Total Energies Upstream Nigeria Limited</t>
  </si>
  <si>
    <t>Universal Energy Resource Limited/Savannah</t>
  </si>
  <si>
    <t>Waltersmith Petroman Ltd</t>
  </si>
  <si>
    <t>Grand Total</t>
  </si>
  <si>
    <t>Aiteo Eastern E&amp;P Limited</t>
  </si>
  <si>
    <t>Amalgamated Oil and Gas Company</t>
  </si>
  <si>
    <t>Belema Oil  Company Limited</t>
  </si>
  <si>
    <t>Chorus Energy</t>
  </si>
  <si>
    <t>Consolidated Oil and Gas</t>
  </si>
  <si>
    <t>EXCEL E&amp;P Limited</t>
  </si>
  <si>
    <t>General Hydrocarbon</t>
  </si>
  <si>
    <t>Green Energy International</t>
  </si>
  <si>
    <t>Heirs Energies</t>
  </si>
  <si>
    <t>Midwestern Oil and Gas</t>
  </si>
  <si>
    <t>Network E&amp;P</t>
  </si>
  <si>
    <t>Newcross E&amp;P Limited</t>
  </si>
  <si>
    <t>Nigerian Agip Energy</t>
  </si>
  <si>
    <t>NNPC  E&amp;P  Limited</t>
  </si>
  <si>
    <t>NNPC EIGTEEN LIMITED</t>
  </si>
  <si>
    <t>Pan Ocean Oil Cooporation</t>
  </si>
  <si>
    <t>Platform Petroleum Limited</t>
  </si>
  <si>
    <t>Seplat Energy Plc</t>
  </si>
  <si>
    <t>Shell Nigeria Exploration &amp; Production Co.Ltd</t>
  </si>
  <si>
    <t xml:space="preserve">Total Energies E&amp;P </t>
  </si>
  <si>
    <t>Total Energies Upstream</t>
  </si>
  <si>
    <t>Universal Energy</t>
  </si>
  <si>
    <t>Waltersmith Petroman</t>
  </si>
  <si>
    <t>Aradel Energy Plc</t>
  </si>
  <si>
    <t>NEPL - ND WESTERN</t>
  </si>
  <si>
    <t>NEPL-SHORELINE</t>
  </si>
  <si>
    <t>NEPL-FHN</t>
  </si>
  <si>
    <t>NEPL-NECONDE</t>
  </si>
  <si>
    <t>STERLING GLOBAL OIL RESOURCE LIMITED</t>
  </si>
  <si>
    <t>Gas Production and Utilisation- 2022</t>
  </si>
  <si>
    <t>Gas Production and Utilisation- 2023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</si>
</sst>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/>
    <xf numFmtId="165" fontId="2" fillId="0" borderId="6" xfId="1" applyNumberFormat="1" applyFont="1" applyBorder="1"/>
    <xf numFmtId="165" fontId="2" fillId="0" borderId="7" xfId="1" applyNumberFormat="1" applyFont="1" applyBorder="1"/>
    <xf numFmtId="43" fontId="2" fillId="0" borderId="0" xfId="0" applyNumberFormat="1" applyFont="1"/>
    <xf numFmtId="165" fontId="2" fillId="0" borderId="1" xfId="1" applyNumberFormat="1" applyFont="1" applyBorder="1"/>
    <xf numFmtId="165" fontId="2" fillId="0" borderId="8" xfId="1" applyNumberFormat="1" applyFont="1" applyBorder="1"/>
    <xf numFmtId="0" fontId="2" fillId="0" borderId="9" xfId="0" applyFont="1" applyBorder="1"/>
    <xf numFmtId="0" fontId="2" fillId="0" borderId="10" xfId="0" applyFont="1" applyBorder="1"/>
    <xf numFmtId="165" fontId="2" fillId="0" borderId="11" xfId="1" applyNumberFormat="1" applyFont="1" applyBorder="1"/>
    <xf numFmtId="165" fontId="2" fillId="0" borderId="12" xfId="1" applyNumberFormat="1" applyFont="1" applyBorder="1"/>
    <xf numFmtId="0" fontId="3" fillId="0" borderId="2" xfId="0" applyFont="1" applyBorder="1"/>
    <xf numFmtId="165" fontId="3" fillId="0" borderId="3" xfId="1" applyNumberFormat="1" applyFont="1" applyBorder="1"/>
    <xf numFmtId="10" fontId="2" fillId="0" borderId="0" xfId="2" applyNumberFormat="1" applyFo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/>
    <xf numFmtId="165" fontId="2" fillId="0" borderId="1" xfId="1" applyNumberFormat="1" applyFont="1" applyFill="1" applyBorder="1" applyAlignment="1">
      <alignment horizontal="left" indent="3"/>
    </xf>
    <xf numFmtId="0" fontId="2" fillId="0" borderId="0" xfId="0" applyFont="1" applyFill="1"/>
    <xf numFmtId="0" fontId="2" fillId="0" borderId="9" xfId="0" applyFont="1" applyFill="1" applyBorder="1"/>
    <xf numFmtId="0" fontId="3" fillId="0" borderId="1" xfId="0" applyFont="1" applyFill="1" applyBorder="1"/>
    <xf numFmtId="165" fontId="3" fillId="0" borderId="1" xfId="1" applyNumberFormat="1" applyFont="1" applyFill="1" applyBorder="1" applyAlignment="1">
      <alignment horizontal="left" indent="3"/>
    </xf>
    <xf numFmtId="0" fontId="4" fillId="0" borderId="0" xfId="0" applyFont="1" applyFill="1"/>
    <xf numFmtId="0" fontId="2" fillId="0" borderId="0" xfId="0" applyFont="1" applyFill="1" applyAlignment="1">
      <alignment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3A12-212E-4408-AF8A-46CDEA1D6FA3}">
  <dimension ref="B3:L100"/>
  <sheetViews>
    <sheetView zoomScale="70" zoomScaleNormal="70" workbookViewId="0">
      <pane xSplit="2" ySplit="5" topLeftCell="C87" activePane="bottomRight" state="frozen"/>
      <selection pane="topRight" activeCell="C1" sqref="C1"/>
      <selection pane="bottomLeft" activeCell="A6" sqref="A6"/>
      <selection pane="bottomRight" activeCell="B3" sqref="B3"/>
    </sheetView>
  </sheetViews>
  <sheetFormatPr defaultRowHeight="14" x14ac:dyDescent="0.3"/>
  <cols>
    <col min="1" max="1" width="8.7265625" style="1"/>
    <col min="2" max="2" width="37.90625" style="1" customWidth="1"/>
    <col min="3" max="3" width="16.6328125" style="1" customWidth="1"/>
    <col min="4" max="4" width="15.7265625" style="1" customWidth="1"/>
    <col min="5" max="5" width="15.1796875" style="1" customWidth="1"/>
    <col min="6" max="6" width="13.1796875" style="1" bestFit="1" customWidth="1"/>
    <col min="7" max="8" width="11.54296875" style="1" bestFit="1" customWidth="1"/>
    <col min="9" max="9" width="15.453125" style="1" customWidth="1"/>
    <col min="10" max="10" width="13.1796875" style="1" bestFit="1" customWidth="1"/>
    <col min="11" max="11" width="12.90625" style="1" customWidth="1"/>
    <col min="12" max="12" width="11.54296875" style="1" bestFit="1" customWidth="1"/>
    <col min="13" max="16384" width="8.7265625" style="1"/>
  </cols>
  <sheetData>
    <row r="3" spans="2:12" x14ac:dyDescent="0.3">
      <c r="B3" s="1" t="s">
        <v>95</v>
      </c>
    </row>
    <row r="4" spans="2:12" ht="14.5" thickBot="1" x14ac:dyDescent="0.35"/>
    <row r="5" spans="2:12" s="5" customFormat="1" ht="42.5" thickBot="1" x14ac:dyDescent="0.4">
      <c r="B5" s="2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4" t="s">
        <v>10</v>
      </c>
    </row>
    <row r="6" spans="2:12" x14ac:dyDescent="0.3">
      <c r="B6" s="6" t="s">
        <v>11</v>
      </c>
      <c r="C6" s="7">
        <v>15132.234</v>
      </c>
      <c r="D6" s="7">
        <v>7969.4879999999994</v>
      </c>
      <c r="E6" s="7">
        <v>7969.4880000000003</v>
      </c>
      <c r="F6" s="7">
        <v>15132.234</v>
      </c>
      <c r="G6" s="7">
        <v>797.43100000000004</v>
      </c>
      <c r="H6" s="7">
        <v>3869.5749999999998</v>
      </c>
      <c r="I6" s="7">
        <v>0</v>
      </c>
      <c r="J6" s="7">
        <v>0</v>
      </c>
      <c r="K6" s="7">
        <v>0</v>
      </c>
      <c r="L6" s="8">
        <v>10465.228000000001</v>
      </c>
    </row>
    <row r="7" spans="2:12" x14ac:dyDescent="0.3">
      <c r="B7" s="6" t="s">
        <v>11</v>
      </c>
      <c r="C7" s="10">
        <v>2156.9520000000002</v>
      </c>
      <c r="D7" s="10">
        <v>2117.6709999999998</v>
      </c>
      <c r="E7" s="10">
        <v>2117.6710000000003</v>
      </c>
      <c r="F7" s="10">
        <v>2156.9520000000002</v>
      </c>
      <c r="G7" s="10">
        <v>75.875</v>
      </c>
      <c r="H7" s="10">
        <v>1188.9690000000001</v>
      </c>
      <c r="I7" s="10">
        <v>97.944999999999993</v>
      </c>
      <c r="J7" s="10">
        <v>0</v>
      </c>
      <c r="K7" s="10">
        <v>0</v>
      </c>
      <c r="L7" s="11">
        <v>794.16300000000001</v>
      </c>
    </row>
    <row r="8" spans="2:12" x14ac:dyDescent="0.3">
      <c r="B8" s="6" t="s">
        <v>11</v>
      </c>
      <c r="C8" s="10">
        <v>2145.2709999999997</v>
      </c>
      <c r="D8" s="10">
        <v>701.90300000000002</v>
      </c>
      <c r="E8" s="10">
        <v>701.90300000000002</v>
      </c>
      <c r="F8" s="10">
        <v>2145.2710000000002</v>
      </c>
      <c r="G8" s="10">
        <v>311.04700000000003</v>
      </c>
      <c r="H8" s="10">
        <v>516.80999999999995</v>
      </c>
      <c r="I8" s="10">
        <v>130.17599999999999</v>
      </c>
      <c r="J8" s="10">
        <v>0</v>
      </c>
      <c r="K8" s="10">
        <v>0</v>
      </c>
      <c r="L8" s="11">
        <v>1187.2380000000001</v>
      </c>
    </row>
    <row r="9" spans="2:12" x14ac:dyDescent="0.3">
      <c r="B9" s="12" t="s">
        <v>12</v>
      </c>
      <c r="C9" s="10">
        <v>2022.9813999999999</v>
      </c>
      <c r="D9" s="10">
        <v>0</v>
      </c>
      <c r="E9" s="10">
        <v>0</v>
      </c>
      <c r="F9" s="10">
        <v>2022.9813999999999</v>
      </c>
      <c r="G9" s="10">
        <v>14.824999999999999</v>
      </c>
      <c r="H9" s="10">
        <v>0</v>
      </c>
      <c r="I9" s="10">
        <v>0</v>
      </c>
      <c r="J9" s="10">
        <v>1733.2252000000001</v>
      </c>
      <c r="K9" s="10">
        <v>0</v>
      </c>
      <c r="L9" s="11">
        <v>274.93119999999982</v>
      </c>
    </row>
    <row r="10" spans="2:12" x14ac:dyDescent="0.3">
      <c r="B10" s="12" t="s">
        <v>13</v>
      </c>
      <c r="C10" s="10">
        <v>280.17700000000002</v>
      </c>
      <c r="D10" s="10">
        <v>0</v>
      </c>
      <c r="E10" s="10">
        <v>0</v>
      </c>
      <c r="F10" s="10">
        <v>280.17700000000002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1">
        <v>280.17700000000002</v>
      </c>
    </row>
    <row r="11" spans="2:12" x14ac:dyDescent="0.3">
      <c r="B11" s="12" t="s">
        <v>14</v>
      </c>
      <c r="C11" s="10">
        <v>1968.04</v>
      </c>
      <c r="D11" s="10">
        <v>0</v>
      </c>
      <c r="E11" s="10">
        <v>0</v>
      </c>
      <c r="F11" s="10">
        <v>1968.04</v>
      </c>
      <c r="G11" s="10">
        <v>95.22</v>
      </c>
      <c r="H11" s="10">
        <v>0</v>
      </c>
      <c r="I11" s="10">
        <v>1389.85</v>
      </c>
      <c r="J11" s="10">
        <v>0</v>
      </c>
      <c r="K11" s="10">
        <v>0</v>
      </c>
      <c r="L11" s="11">
        <v>482.96999999999986</v>
      </c>
    </row>
    <row r="12" spans="2:12" x14ac:dyDescent="0.3">
      <c r="B12" s="12" t="s">
        <v>15</v>
      </c>
      <c r="C12" s="10">
        <v>2368.9467</v>
      </c>
      <c r="D12" s="10">
        <v>0</v>
      </c>
      <c r="E12" s="10">
        <v>0</v>
      </c>
      <c r="F12" s="10">
        <v>2368.9467</v>
      </c>
      <c r="G12" s="10">
        <v>125.58000000000001</v>
      </c>
      <c r="H12" s="10">
        <v>0</v>
      </c>
      <c r="I12" s="10">
        <v>0</v>
      </c>
      <c r="J12" s="10">
        <v>0</v>
      </c>
      <c r="K12" s="10">
        <v>0</v>
      </c>
      <c r="L12" s="11">
        <v>2243.3666999999996</v>
      </c>
    </row>
    <row r="13" spans="2:12" x14ac:dyDescent="0.3">
      <c r="B13" s="12" t="s">
        <v>16</v>
      </c>
      <c r="C13" s="10">
        <v>216.637</v>
      </c>
      <c r="D13" s="10">
        <v>0</v>
      </c>
      <c r="E13" s="10">
        <v>0</v>
      </c>
      <c r="F13" s="10">
        <v>216.637</v>
      </c>
      <c r="G13" s="10">
        <v>181.244</v>
      </c>
      <c r="H13" s="10">
        <v>0</v>
      </c>
      <c r="I13" s="10">
        <v>0</v>
      </c>
      <c r="J13" s="10">
        <v>0</v>
      </c>
      <c r="K13" s="10">
        <v>0</v>
      </c>
      <c r="L13" s="11">
        <v>35.393000000000001</v>
      </c>
    </row>
    <row r="14" spans="2:12" x14ac:dyDescent="0.3">
      <c r="B14" s="12" t="s">
        <v>17</v>
      </c>
      <c r="C14" s="10">
        <v>63150.517990827662</v>
      </c>
      <c r="D14" s="10">
        <v>0</v>
      </c>
      <c r="E14" s="10">
        <v>42531.34729129573</v>
      </c>
      <c r="F14" s="10">
        <v>20619.170699531955</v>
      </c>
      <c r="G14" s="10">
        <v>3767.8925945925953</v>
      </c>
      <c r="H14" s="10">
        <v>13074.46989</v>
      </c>
      <c r="I14" s="10">
        <v>0</v>
      </c>
      <c r="J14" s="10">
        <v>0</v>
      </c>
      <c r="K14" s="10">
        <v>0</v>
      </c>
      <c r="L14" s="11">
        <v>3776.8082149393658</v>
      </c>
    </row>
    <row r="15" spans="2:12" x14ac:dyDescent="0.3">
      <c r="B15" s="12" t="s">
        <v>17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1">
        <v>0</v>
      </c>
    </row>
    <row r="16" spans="2:12" x14ac:dyDescent="0.3">
      <c r="B16" s="12" t="s">
        <v>17</v>
      </c>
      <c r="C16" s="10">
        <v>1359.16815</v>
      </c>
      <c r="D16" s="10">
        <v>0</v>
      </c>
      <c r="E16" s="10">
        <v>0</v>
      </c>
      <c r="F16" s="10">
        <v>1359.16815</v>
      </c>
      <c r="G16" s="10">
        <v>69.364000000000004</v>
      </c>
      <c r="H16" s="10">
        <v>28.306150000000002</v>
      </c>
      <c r="I16" s="10">
        <v>0</v>
      </c>
      <c r="J16" s="10">
        <v>0</v>
      </c>
      <c r="K16" s="10">
        <v>0</v>
      </c>
      <c r="L16" s="11">
        <v>1261.498</v>
      </c>
    </row>
    <row r="17" spans="2:12" x14ac:dyDescent="0.3">
      <c r="B17" s="12" t="s">
        <v>17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1">
        <v>0</v>
      </c>
    </row>
    <row r="18" spans="2:12" x14ac:dyDescent="0.3">
      <c r="B18" s="12" t="s">
        <v>17</v>
      </c>
      <c r="C18" s="10">
        <v>113047.66717931081</v>
      </c>
      <c r="D18" s="10">
        <v>0</v>
      </c>
      <c r="E18" s="10">
        <v>105917.34117641786</v>
      </c>
      <c r="F18" s="10">
        <v>7130.3260028929435</v>
      </c>
      <c r="G18" s="10">
        <v>3034.3920575035181</v>
      </c>
      <c r="H18" s="10">
        <v>1364.1373199999996</v>
      </c>
      <c r="I18" s="10">
        <v>0</v>
      </c>
      <c r="J18" s="10">
        <v>0</v>
      </c>
      <c r="K18" s="10">
        <v>0</v>
      </c>
      <c r="L18" s="11">
        <v>2731.7966253894074</v>
      </c>
    </row>
    <row r="19" spans="2:12" x14ac:dyDescent="0.3">
      <c r="B19" s="12" t="s">
        <v>17</v>
      </c>
      <c r="C19" s="10">
        <v>72877.724015395564</v>
      </c>
      <c r="D19" s="10">
        <v>0</v>
      </c>
      <c r="E19" s="10">
        <v>72813.224015395564</v>
      </c>
      <c r="F19" s="10">
        <v>64.5</v>
      </c>
      <c r="G19" s="10">
        <v>64.5</v>
      </c>
      <c r="H19" s="10">
        <v>0</v>
      </c>
      <c r="I19" s="10">
        <v>0</v>
      </c>
      <c r="J19" s="10">
        <v>0</v>
      </c>
      <c r="K19" s="10">
        <v>0</v>
      </c>
      <c r="L19" s="11">
        <v>3.7252902984619141E-12</v>
      </c>
    </row>
    <row r="20" spans="2:12" x14ac:dyDescent="0.3">
      <c r="B20" s="12" t="s">
        <v>17</v>
      </c>
      <c r="C20" s="10">
        <v>37456.997967113719</v>
      </c>
      <c r="D20" s="10">
        <v>0</v>
      </c>
      <c r="E20" s="10">
        <v>11969.052861456699</v>
      </c>
      <c r="F20" s="10">
        <v>25487.945105657018</v>
      </c>
      <c r="G20" s="10">
        <v>3382.6002859857999</v>
      </c>
      <c r="H20" s="10">
        <v>21868.877020000004</v>
      </c>
      <c r="I20" s="10">
        <v>0</v>
      </c>
      <c r="J20" s="10">
        <v>0</v>
      </c>
      <c r="K20" s="10">
        <v>0</v>
      </c>
      <c r="L20" s="11">
        <v>236.46779967121918</v>
      </c>
    </row>
    <row r="21" spans="2:12" x14ac:dyDescent="0.3">
      <c r="B21" s="12" t="s">
        <v>17</v>
      </c>
      <c r="C21" s="10">
        <v>0</v>
      </c>
      <c r="D21" s="10">
        <v>233230.96534456586</v>
      </c>
      <c r="E21" s="10">
        <v>94358.380794629062</v>
      </c>
      <c r="F21" s="10">
        <v>138872.58454993682</v>
      </c>
      <c r="G21" s="10">
        <v>11563.755534251381</v>
      </c>
      <c r="H21" s="10">
        <v>0</v>
      </c>
      <c r="I21" s="10">
        <v>0</v>
      </c>
      <c r="J21" s="10">
        <v>125656.70385903549</v>
      </c>
      <c r="K21" s="10">
        <v>0</v>
      </c>
      <c r="L21" s="11">
        <v>1652.1251566499247</v>
      </c>
    </row>
    <row r="22" spans="2:12" x14ac:dyDescent="0.3">
      <c r="B22" s="12" t="s">
        <v>17</v>
      </c>
      <c r="C22" s="10">
        <v>0</v>
      </c>
      <c r="D22" s="10">
        <v>94358.380794629062</v>
      </c>
      <c r="E22" s="10">
        <v>0</v>
      </c>
      <c r="F22" s="10">
        <v>94358.380794629062</v>
      </c>
      <c r="G22" s="10">
        <v>0</v>
      </c>
      <c r="H22" s="10">
        <v>0</v>
      </c>
      <c r="I22" s="10">
        <v>0</v>
      </c>
      <c r="J22" s="10">
        <v>94121.458454588937</v>
      </c>
      <c r="K22" s="10">
        <v>0</v>
      </c>
      <c r="L22" s="11">
        <v>236.92234004013426</v>
      </c>
    </row>
    <row r="23" spans="2:12" x14ac:dyDescent="0.3">
      <c r="B23" s="12" t="s">
        <v>18</v>
      </c>
      <c r="C23" s="10">
        <v>2210.5426899999998</v>
      </c>
      <c r="D23" s="10">
        <v>0</v>
      </c>
      <c r="E23" s="10">
        <v>0</v>
      </c>
      <c r="F23" s="10">
        <v>2210.5426899999998</v>
      </c>
      <c r="G23" s="10">
        <v>40.375500000000017</v>
      </c>
      <c r="H23" s="10">
        <v>0</v>
      </c>
      <c r="I23" s="10">
        <v>0</v>
      </c>
      <c r="J23" s="10">
        <v>0</v>
      </c>
      <c r="K23" s="10">
        <v>0</v>
      </c>
      <c r="L23" s="11">
        <v>2170.1671899999992</v>
      </c>
    </row>
    <row r="24" spans="2:12" x14ac:dyDescent="0.3">
      <c r="B24" s="12" t="s">
        <v>19</v>
      </c>
      <c r="C24" s="10">
        <v>135.267</v>
      </c>
      <c r="D24" s="10">
        <v>0</v>
      </c>
      <c r="E24" s="10">
        <v>0</v>
      </c>
      <c r="F24" s="10">
        <v>135.267</v>
      </c>
      <c r="G24" s="10">
        <v>91.158000000000001</v>
      </c>
      <c r="H24" s="10">
        <v>0</v>
      </c>
      <c r="I24" s="10">
        <v>0</v>
      </c>
      <c r="J24" s="10">
        <v>0</v>
      </c>
      <c r="K24" s="10">
        <v>0</v>
      </c>
      <c r="L24" s="11">
        <v>44.108999999999995</v>
      </c>
    </row>
    <row r="25" spans="2:12" x14ac:dyDescent="0.3">
      <c r="B25" s="12" t="s">
        <v>20</v>
      </c>
      <c r="C25" s="10">
        <v>5766.5678000000007</v>
      </c>
      <c r="D25" s="10">
        <v>0</v>
      </c>
      <c r="E25" s="10">
        <v>0</v>
      </c>
      <c r="F25" s="10">
        <v>5766.5678000000007</v>
      </c>
      <c r="G25" s="10">
        <v>353.49700000000001</v>
      </c>
      <c r="H25" s="10">
        <v>0</v>
      </c>
      <c r="I25" s="10">
        <v>0</v>
      </c>
      <c r="J25" s="10">
        <v>0</v>
      </c>
      <c r="K25" s="10">
        <v>0</v>
      </c>
      <c r="L25" s="11">
        <v>5413.0707999999995</v>
      </c>
    </row>
    <row r="26" spans="2:12" x14ac:dyDescent="0.3">
      <c r="B26" s="12" t="s">
        <v>21</v>
      </c>
      <c r="C26" s="10">
        <v>1232.867</v>
      </c>
      <c r="D26" s="10">
        <v>0</v>
      </c>
      <c r="E26" s="10">
        <v>0</v>
      </c>
      <c r="F26" s="10">
        <v>1232.867</v>
      </c>
      <c r="G26" s="10">
        <v>15.074999999999999</v>
      </c>
      <c r="H26" s="10">
        <v>0</v>
      </c>
      <c r="I26" s="10">
        <v>0</v>
      </c>
      <c r="J26" s="10">
        <v>0</v>
      </c>
      <c r="K26" s="10">
        <v>0</v>
      </c>
      <c r="L26" s="11">
        <v>1217.7919999999999</v>
      </c>
    </row>
    <row r="27" spans="2:12" x14ac:dyDescent="0.3">
      <c r="B27" s="12" t="s">
        <v>22</v>
      </c>
      <c r="C27" s="10">
        <v>584.28</v>
      </c>
      <c r="D27" s="10">
        <v>0</v>
      </c>
      <c r="E27" s="10">
        <v>0</v>
      </c>
      <c r="F27" s="10">
        <v>584.28</v>
      </c>
      <c r="G27" s="10">
        <v>97.379833333333323</v>
      </c>
      <c r="H27" s="10">
        <v>0</v>
      </c>
      <c r="I27" s="10">
        <v>0</v>
      </c>
      <c r="J27" s="10">
        <v>0</v>
      </c>
      <c r="K27" s="10">
        <v>0</v>
      </c>
      <c r="L27" s="11">
        <v>486.90016666666673</v>
      </c>
    </row>
    <row r="28" spans="2:12" x14ac:dyDescent="0.3">
      <c r="B28" s="12" t="s">
        <v>23</v>
      </c>
      <c r="C28" s="10">
        <v>6317.2587000000003</v>
      </c>
      <c r="D28" s="10">
        <v>0</v>
      </c>
      <c r="E28" s="10">
        <v>0</v>
      </c>
      <c r="F28" s="10">
        <v>6317.2587000000003</v>
      </c>
      <c r="G28" s="10">
        <v>73.91026731604066</v>
      </c>
      <c r="H28" s="10">
        <v>0</v>
      </c>
      <c r="I28" s="10">
        <v>0</v>
      </c>
      <c r="J28" s="10">
        <v>1644.9280000000001</v>
      </c>
      <c r="K28" s="10">
        <v>0</v>
      </c>
      <c r="L28" s="11">
        <v>4598.4204326839599</v>
      </c>
    </row>
    <row r="29" spans="2:12" x14ac:dyDescent="0.3">
      <c r="B29" s="12" t="s">
        <v>24</v>
      </c>
      <c r="C29" s="10">
        <v>14781.62716167388</v>
      </c>
      <c r="D29" s="10">
        <v>0</v>
      </c>
      <c r="E29" s="10">
        <v>0</v>
      </c>
      <c r="F29" s="10">
        <v>14781.62716167388</v>
      </c>
      <c r="G29" s="10">
        <v>441.67439181628356</v>
      </c>
      <c r="H29" s="10">
        <v>0</v>
      </c>
      <c r="I29" s="10">
        <v>0</v>
      </c>
      <c r="J29" s="10">
        <v>11704.693178809361</v>
      </c>
      <c r="K29" s="10">
        <v>0</v>
      </c>
      <c r="L29" s="11">
        <v>2635.2595910482351</v>
      </c>
    </row>
    <row r="30" spans="2:12" x14ac:dyDescent="0.3">
      <c r="B30" s="12" t="s">
        <v>25</v>
      </c>
      <c r="C30" s="10">
        <v>72166.388620658079</v>
      </c>
      <c r="D30" s="10">
        <v>0</v>
      </c>
      <c r="E30" s="10">
        <v>0</v>
      </c>
      <c r="F30" s="10">
        <v>72166.388620658079</v>
      </c>
      <c r="G30" s="10">
        <v>5993.2211349289028</v>
      </c>
      <c r="H30" s="10">
        <v>4953.4251423497026</v>
      </c>
      <c r="I30" s="10">
        <v>48878.952844623847</v>
      </c>
      <c r="J30" s="10">
        <v>5740.4580237444188</v>
      </c>
      <c r="K30" s="10">
        <v>0</v>
      </c>
      <c r="L30" s="11">
        <v>6600.3314750112077</v>
      </c>
    </row>
    <row r="31" spans="2:12" x14ac:dyDescent="0.3">
      <c r="B31" s="12" t="s">
        <v>26</v>
      </c>
      <c r="C31" s="10">
        <v>60633.775207605519</v>
      </c>
      <c r="D31" s="10">
        <v>0</v>
      </c>
      <c r="E31" s="10">
        <v>0</v>
      </c>
      <c r="F31" s="10">
        <v>60633.775207605519</v>
      </c>
      <c r="G31" s="10">
        <v>4425.0146555621141</v>
      </c>
      <c r="H31" s="10">
        <v>21875.432892425048</v>
      </c>
      <c r="I31" s="10">
        <v>27037.66190164856</v>
      </c>
      <c r="J31" s="10">
        <v>3226.0684781126556</v>
      </c>
      <c r="K31" s="10">
        <v>0</v>
      </c>
      <c r="L31" s="11">
        <v>4069.5972798571429</v>
      </c>
    </row>
    <row r="32" spans="2:12" x14ac:dyDescent="0.3">
      <c r="B32" s="12" t="s">
        <v>27</v>
      </c>
      <c r="C32" s="10">
        <v>31.77253</v>
      </c>
      <c r="D32" s="10">
        <v>0</v>
      </c>
      <c r="E32" s="10">
        <v>0</v>
      </c>
      <c r="F32" s="10">
        <v>31.77253</v>
      </c>
      <c r="G32" s="10">
        <v>15.972</v>
      </c>
      <c r="H32" s="10">
        <v>0</v>
      </c>
      <c r="I32" s="10">
        <v>0</v>
      </c>
      <c r="J32" s="10">
        <v>0</v>
      </c>
      <c r="K32" s="10">
        <v>0</v>
      </c>
      <c r="L32" s="11">
        <v>15.800529999999997</v>
      </c>
    </row>
    <row r="33" spans="2:12" x14ac:dyDescent="0.3">
      <c r="B33" s="12" t="s">
        <v>28</v>
      </c>
      <c r="C33" s="10">
        <v>9455.0499999999993</v>
      </c>
      <c r="D33" s="10">
        <v>0</v>
      </c>
      <c r="E33" s="10">
        <v>0</v>
      </c>
      <c r="F33" s="10">
        <v>9455.0499999999993</v>
      </c>
      <c r="G33" s="10">
        <v>551.58000000000004</v>
      </c>
      <c r="H33" s="10">
        <v>0</v>
      </c>
      <c r="I33" s="10">
        <v>0</v>
      </c>
      <c r="J33" s="10">
        <v>0</v>
      </c>
      <c r="K33" s="10">
        <v>0</v>
      </c>
      <c r="L33" s="11">
        <v>8903.4699999999993</v>
      </c>
    </row>
    <row r="34" spans="2:12" x14ac:dyDescent="0.3">
      <c r="B34" s="12" t="s">
        <v>29</v>
      </c>
      <c r="C34" s="10">
        <v>53000.213699999993</v>
      </c>
      <c r="D34" s="10">
        <v>0</v>
      </c>
      <c r="E34" s="10">
        <v>0</v>
      </c>
      <c r="F34" s="10">
        <v>53000.213699999993</v>
      </c>
      <c r="G34" s="10">
        <v>402.98</v>
      </c>
      <c r="H34" s="10">
        <v>0</v>
      </c>
      <c r="I34" s="10">
        <v>0</v>
      </c>
      <c r="J34" s="10">
        <v>52140.638699999996</v>
      </c>
      <c r="K34" s="10">
        <v>0</v>
      </c>
      <c r="L34" s="11">
        <v>456.59500000000003</v>
      </c>
    </row>
    <row r="35" spans="2:12" x14ac:dyDescent="0.3">
      <c r="B35" s="12" t="s">
        <v>30</v>
      </c>
      <c r="C35" s="10">
        <v>1918.48</v>
      </c>
      <c r="D35" s="10">
        <v>0</v>
      </c>
      <c r="E35" s="10">
        <v>0</v>
      </c>
      <c r="F35" s="10">
        <v>1918.48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1">
        <v>1918.48</v>
      </c>
    </row>
    <row r="36" spans="2:12" x14ac:dyDescent="0.3">
      <c r="B36" s="12" t="s">
        <v>31</v>
      </c>
      <c r="C36" s="10">
        <v>13773.412810356065</v>
      </c>
      <c r="D36" s="10">
        <v>0</v>
      </c>
      <c r="E36" s="10">
        <v>0</v>
      </c>
      <c r="F36" s="10">
        <v>13773.412810356065</v>
      </c>
      <c r="G36" s="10">
        <v>514.41555200000005</v>
      </c>
      <c r="H36" s="10">
        <v>0</v>
      </c>
      <c r="I36" s="10">
        <v>0</v>
      </c>
      <c r="J36" s="10">
        <v>11919.533081756064</v>
      </c>
      <c r="K36" s="10">
        <v>0</v>
      </c>
      <c r="L36" s="11">
        <v>1339.4641765999995</v>
      </c>
    </row>
    <row r="37" spans="2:12" x14ac:dyDescent="0.3">
      <c r="B37" s="12" t="s">
        <v>32</v>
      </c>
      <c r="C37" s="10">
        <v>1129.3879999999999</v>
      </c>
      <c r="D37" s="10">
        <v>0</v>
      </c>
      <c r="E37" s="10">
        <v>0</v>
      </c>
      <c r="F37" s="10">
        <v>1129.3879999999999</v>
      </c>
      <c r="G37" s="10">
        <v>513.23080000000004</v>
      </c>
      <c r="H37" s="10">
        <v>0</v>
      </c>
      <c r="I37" s="10">
        <v>0</v>
      </c>
      <c r="J37" s="10">
        <v>0</v>
      </c>
      <c r="K37" s="10">
        <v>0</v>
      </c>
      <c r="L37" s="11">
        <v>616.1572000000001</v>
      </c>
    </row>
    <row r="38" spans="2:12" x14ac:dyDescent="0.3">
      <c r="B38" s="12" t="s">
        <v>33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1">
        <v>0</v>
      </c>
    </row>
    <row r="39" spans="2:12" x14ac:dyDescent="0.3">
      <c r="B39" s="12" t="s">
        <v>34</v>
      </c>
      <c r="C39" s="10">
        <v>131134.73270000002</v>
      </c>
      <c r="D39" s="10">
        <v>235691.40410000001</v>
      </c>
      <c r="E39" s="10">
        <v>252948.67569999999</v>
      </c>
      <c r="F39" s="10">
        <v>113877.46110000001</v>
      </c>
      <c r="G39" s="10">
        <v>1280.6523999999999</v>
      </c>
      <c r="H39" s="10">
        <v>8609.1568530000004</v>
      </c>
      <c r="I39" s="10">
        <v>99312.285899999988</v>
      </c>
      <c r="J39" s="10">
        <v>0</v>
      </c>
      <c r="K39" s="10">
        <v>0</v>
      </c>
      <c r="L39" s="11">
        <v>4675.365947000003</v>
      </c>
    </row>
    <row r="40" spans="2:12" x14ac:dyDescent="0.3">
      <c r="B40" s="12" t="s">
        <v>34</v>
      </c>
      <c r="C40" s="10">
        <v>14094.037999999999</v>
      </c>
      <c r="D40" s="10">
        <v>25077.471000000001</v>
      </c>
      <c r="E40" s="10">
        <v>28089.737999999998</v>
      </c>
      <c r="F40" s="10">
        <v>11081.771000000001</v>
      </c>
      <c r="G40" s="10">
        <v>31.789999999999964</v>
      </c>
      <c r="H40" s="10">
        <v>2679.1469999999999</v>
      </c>
      <c r="I40" s="10">
        <v>8304.2860000000001</v>
      </c>
      <c r="J40" s="10">
        <v>0</v>
      </c>
      <c r="K40" s="10">
        <v>0</v>
      </c>
      <c r="L40" s="11">
        <v>66.548000000000002</v>
      </c>
    </row>
    <row r="41" spans="2:12" x14ac:dyDescent="0.3">
      <c r="B41" s="12" t="s">
        <v>34</v>
      </c>
      <c r="C41" s="10">
        <v>84484.595826560006</v>
      </c>
      <c r="D41" s="10">
        <v>132611.32022656</v>
      </c>
      <c r="E41" s="10">
        <v>172007.46322655998</v>
      </c>
      <c r="F41" s="10">
        <v>45088.452826559995</v>
      </c>
      <c r="G41" s="10">
        <v>10071.226906</v>
      </c>
      <c r="H41" s="10">
        <v>14749.97909656</v>
      </c>
      <c r="I41" s="10">
        <v>7214.9084999999995</v>
      </c>
      <c r="J41" s="10">
        <v>7165.646520199999</v>
      </c>
      <c r="K41" s="10">
        <v>0</v>
      </c>
      <c r="L41" s="11">
        <v>5886.6918038000003</v>
      </c>
    </row>
    <row r="42" spans="2:12" x14ac:dyDescent="0.3">
      <c r="B42" s="12" t="s">
        <v>34</v>
      </c>
      <c r="C42" s="10">
        <v>53057.276999999987</v>
      </c>
      <c r="D42" s="10">
        <v>53057.277000000002</v>
      </c>
      <c r="E42" s="10">
        <v>53057.276999999987</v>
      </c>
      <c r="F42" s="10">
        <v>53057.277000000002</v>
      </c>
      <c r="G42" s="10">
        <v>2413.5590000000002</v>
      </c>
      <c r="H42" s="10">
        <v>0</v>
      </c>
      <c r="I42" s="10">
        <v>46308.838000000003</v>
      </c>
      <c r="J42" s="10">
        <v>0</v>
      </c>
      <c r="K42" s="10">
        <v>0</v>
      </c>
      <c r="L42" s="11">
        <v>4334.8799999999983</v>
      </c>
    </row>
    <row r="43" spans="2:12" x14ac:dyDescent="0.3">
      <c r="B43" s="12" t="s">
        <v>34</v>
      </c>
      <c r="C43" s="10">
        <v>5025.29792</v>
      </c>
      <c r="D43" s="10">
        <v>0</v>
      </c>
      <c r="E43" s="10">
        <v>0</v>
      </c>
      <c r="F43" s="10">
        <v>5025.29792</v>
      </c>
      <c r="G43" s="10">
        <v>1313.52792</v>
      </c>
      <c r="H43" s="10">
        <v>0</v>
      </c>
      <c r="I43" s="10">
        <v>0</v>
      </c>
      <c r="J43" s="10">
        <v>0</v>
      </c>
      <c r="K43" s="10">
        <v>0</v>
      </c>
      <c r="L43" s="11">
        <v>3711.77</v>
      </c>
    </row>
    <row r="44" spans="2:12" x14ac:dyDescent="0.3">
      <c r="B44" s="12" t="s">
        <v>34</v>
      </c>
      <c r="C44" s="10">
        <v>0</v>
      </c>
      <c r="D44" s="10">
        <v>40206.833999999995</v>
      </c>
      <c r="E44" s="10">
        <v>0</v>
      </c>
      <c r="F44" s="10">
        <v>40206.833999999995</v>
      </c>
      <c r="G44" s="10">
        <v>1137.5090833067427</v>
      </c>
      <c r="H44" s="10">
        <v>0</v>
      </c>
      <c r="I44" s="10">
        <v>0</v>
      </c>
      <c r="J44" s="10">
        <v>38645.409</v>
      </c>
      <c r="K44" s="10">
        <v>0</v>
      </c>
      <c r="L44" s="11">
        <v>423.91591669324856</v>
      </c>
    </row>
    <row r="45" spans="2:12" x14ac:dyDescent="0.3">
      <c r="B45" s="12" t="s">
        <v>34</v>
      </c>
      <c r="C45" s="10">
        <v>0</v>
      </c>
      <c r="D45" s="10">
        <v>131047.966</v>
      </c>
      <c r="E45" s="10">
        <v>111589.11840000001</v>
      </c>
      <c r="F45" s="10">
        <v>19458.847599999994</v>
      </c>
      <c r="G45" s="10">
        <v>8514.2000000000007</v>
      </c>
      <c r="H45" s="10">
        <v>0</v>
      </c>
      <c r="I45" s="10">
        <v>0</v>
      </c>
      <c r="J45" s="10">
        <v>7246.5832400000063</v>
      </c>
      <c r="K45" s="10">
        <v>0</v>
      </c>
      <c r="L45" s="11">
        <v>3698.0643599999989</v>
      </c>
    </row>
    <row r="46" spans="2:12" x14ac:dyDescent="0.3">
      <c r="B46" s="12" t="s">
        <v>35</v>
      </c>
      <c r="C46" s="10">
        <v>158.16800000000001</v>
      </c>
      <c r="D46" s="10">
        <v>0</v>
      </c>
      <c r="E46" s="10">
        <v>0</v>
      </c>
      <c r="F46" s="10">
        <v>158.16800000000001</v>
      </c>
      <c r="G46" s="10">
        <v>5.4859999999999998</v>
      </c>
      <c r="H46" s="10">
        <v>0</v>
      </c>
      <c r="I46" s="10">
        <v>0</v>
      </c>
      <c r="J46" s="10">
        <v>0</v>
      </c>
      <c r="K46" s="10">
        <v>0</v>
      </c>
      <c r="L46" s="11">
        <v>152.68199999999999</v>
      </c>
    </row>
    <row r="47" spans="2:12" x14ac:dyDescent="0.3">
      <c r="B47" s="12" t="s">
        <v>36</v>
      </c>
      <c r="C47" s="10">
        <v>15673.34</v>
      </c>
      <c r="D47" s="10">
        <v>0</v>
      </c>
      <c r="E47" s="10">
        <v>0</v>
      </c>
      <c r="F47" s="10">
        <v>15673.34</v>
      </c>
      <c r="G47" s="10">
        <v>1539.67</v>
      </c>
      <c r="H47" s="10">
        <v>0</v>
      </c>
      <c r="I47" s="10">
        <v>11300.6</v>
      </c>
      <c r="J47" s="10">
        <v>0</v>
      </c>
      <c r="K47" s="10">
        <v>0</v>
      </c>
      <c r="L47" s="11">
        <v>2833.0699999999988</v>
      </c>
    </row>
    <row r="48" spans="2:12" x14ac:dyDescent="0.3">
      <c r="B48" s="12" t="s">
        <v>37</v>
      </c>
      <c r="C48" s="10">
        <v>781.05810000000008</v>
      </c>
      <c r="D48" s="10">
        <v>0</v>
      </c>
      <c r="E48" s="10">
        <v>0</v>
      </c>
      <c r="F48" s="10">
        <v>781.05810000000008</v>
      </c>
      <c r="G48" s="10">
        <v>21.650000000000013</v>
      </c>
      <c r="H48" s="10">
        <v>0</v>
      </c>
      <c r="I48" s="10">
        <v>0</v>
      </c>
      <c r="J48" s="10">
        <v>0</v>
      </c>
      <c r="K48" s="10">
        <v>0</v>
      </c>
      <c r="L48" s="11">
        <v>759.4081000000001</v>
      </c>
    </row>
    <row r="49" spans="2:12" x14ac:dyDescent="0.3">
      <c r="B49" s="12" t="s">
        <v>38</v>
      </c>
      <c r="C49" s="10">
        <v>1977.86349905408</v>
      </c>
      <c r="D49" s="10">
        <v>0</v>
      </c>
      <c r="E49" s="10">
        <v>0</v>
      </c>
      <c r="F49" s="10">
        <v>1977.86349905408</v>
      </c>
      <c r="G49" s="10">
        <v>70.68448981408001</v>
      </c>
      <c r="H49" s="10">
        <v>0</v>
      </c>
      <c r="I49" s="10">
        <v>0</v>
      </c>
      <c r="J49" s="10">
        <v>1116.0148300000001</v>
      </c>
      <c r="K49" s="10">
        <v>0</v>
      </c>
      <c r="L49" s="11">
        <v>791.16417923999984</v>
      </c>
    </row>
    <row r="50" spans="2:12" x14ac:dyDescent="0.3">
      <c r="B50" s="12" t="s">
        <v>39</v>
      </c>
      <c r="C50" s="10">
        <v>3301.7640000000001</v>
      </c>
      <c r="D50" s="10">
        <v>0</v>
      </c>
      <c r="E50" s="10">
        <v>0</v>
      </c>
      <c r="F50" s="10">
        <v>3301.7640000000001</v>
      </c>
      <c r="G50" s="10">
        <v>124.544</v>
      </c>
      <c r="H50" s="10">
        <v>0</v>
      </c>
      <c r="I50" s="10">
        <v>0</v>
      </c>
      <c r="J50" s="10">
        <v>3177.22</v>
      </c>
      <c r="K50" s="10">
        <v>0</v>
      </c>
      <c r="L50" s="11">
        <v>0</v>
      </c>
    </row>
    <row r="51" spans="2:12" x14ac:dyDescent="0.3">
      <c r="B51" s="12" t="s">
        <v>40</v>
      </c>
      <c r="C51" s="10">
        <v>6506.308</v>
      </c>
      <c r="D51" s="10">
        <v>0</v>
      </c>
      <c r="E51" s="10">
        <v>0</v>
      </c>
      <c r="F51" s="10">
        <v>6506.308</v>
      </c>
      <c r="G51" s="10">
        <v>387.303</v>
      </c>
      <c r="H51" s="10">
        <v>0</v>
      </c>
      <c r="I51" s="10">
        <v>0</v>
      </c>
      <c r="J51" s="10">
        <v>6042.4639999999999</v>
      </c>
      <c r="K51" s="10">
        <v>0</v>
      </c>
      <c r="L51" s="11">
        <v>76.541000000000054</v>
      </c>
    </row>
    <row r="52" spans="2:12" x14ac:dyDescent="0.3">
      <c r="B52" s="12" t="s">
        <v>41</v>
      </c>
      <c r="C52" s="10">
        <v>14701.915057999999</v>
      </c>
      <c r="D52" s="10">
        <v>35287.210328999994</v>
      </c>
      <c r="E52" s="10">
        <v>23340.469654</v>
      </c>
      <c r="F52" s="10">
        <v>26648.655732999996</v>
      </c>
      <c r="G52" s="10">
        <v>3476.6030000000001</v>
      </c>
      <c r="H52" s="10">
        <v>0</v>
      </c>
      <c r="I52" s="10">
        <v>0</v>
      </c>
      <c r="J52" s="10">
        <v>18342.841988321143</v>
      </c>
      <c r="K52" s="10">
        <v>1389.5203200000003</v>
      </c>
      <c r="L52" s="11">
        <v>3439.6904246788558</v>
      </c>
    </row>
    <row r="53" spans="2:12" x14ac:dyDescent="0.3">
      <c r="B53" s="12" t="s">
        <v>41</v>
      </c>
      <c r="C53" s="10">
        <v>150989.35267500003</v>
      </c>
      <c r="D53" s="10">
        <v>129027.36992499999</v>
      </c>
      <c r="E53" s="10">
        <v>105986.05430000002</v>
      </c>
      <c r="F53" s="10">
        <v>174030.66829999996</v>
      </c>
      <c r="G53" s="10">
        <v>13955.578999999998</v>
      </c>
      <c r="H53" s="10">
        <v>0</v>
      </c>
      <c r="I53" s="10">
        <v>574.43900599999915</v>
      </c>
      <c r="J53" s="10">
        <v>147236.97136358795</v>
      </c>
      <c r="K53" s="10">
        <v>5108.6059999999998</v>
      </c>
      <c r="L53" s="11">
        <v>7155.0729304120559</v>
      </c>
    </row>
    <row r="54" spans="2:12" x14ac:dyDescent="0.3">
      <c r="B54" s="12" t="s">
        <v>41</v>
      </c>
      <c r="C54" s="10">
        <v>41589.66322799999</v>
      </c>
      <c r="D54" s="10">
        <v>6138.487271</v>
      </c>
      <c r="E54" s="10">
        <v>41126.543570999995</v>
      </c>
      <c r="F54" s="10">
        <v>6601.6069279999947</v>
      </c>
      <c r="G54" s="10">
        <v>2987.1019380000002</v>
      </c>
      <c r="H54" s="10">
        <v>0</v>
      </c>
      <c r="I54" s="10">
        <v>0</v>
      </c>
      <c r="J54" s="10">
        <v>37.007336000000002</v>
      </c>
      <c r="K54" s="10">
        <v>0</v>
      </c>
      <c r="L54" s="11">
        <v>3577.4976539999989</v>
      </c>
    </row>
    <row r="55" spans="2:12" x14ac:dyDescent="0.3">
      <c r="B55" s="12" t="s">
        <v>42</v>
      </c>
      <c r="C55" s="10">
        <v>3722.3057737687413</v>
      </c>
      <c r="D55" s="10">
        <v>2394.6875982902993</v>
      </c>
      <c r="E55" s="10">
        <v>2394.6875982902993</v>
      </c>
      <c r="F55" s="10">
        <v>3722.3057737687418</v>
      </c>
      <c r="G55" s="10">
        <v>113.343</v>
      </c>
      <c r="H55" s="10">
        <v>723.57</v>
      </c>
      <c r="I55" s="10">
        <v>0</v>
      </c>
      <c r="J55" s="10">
        <v>0</v>
      </c>
      <c r="K55" s="10">
        <v>0</v>
      </c>
      <c r="L55" s="11">
        <v>2885.3927737687413</v>
      </c>
    </row>
    <row r="56" spans="2:12" x14ac:dyDescent="0.3">
      <c r="B56" s="12" t="s">
        <v>43</v>
      </c>
      <c r="C56" s="10">
        <v>12308.689105977399</v>
      </c>
      <c r="D56" s="10">
        <v>326.62903464668477</v>
      </c>
      <c r="E56" s="10">
        <v>326.62903464668477</v>
      </c>
      <c r="F56" s="10">
        <v>12308.689105977399</v>
      </c>
      <c r="G56" s="10">
        <v>2721.4959074626536</v>
      </c>
      <c r="H56" s="10">
        <v>6546.1517659427282</v>
      </c>
      <c r="I56" s="10">
        <v>0</v>
      </c>
      <c r="J56" s="10">
        <v>0</v>
      </c>
      <c r="K56" s="10">
        <v>0</v>
      </c>
      <c r="L56" s="11">
        <v>3041.0414325720185</v>
      </c>
    </row>
    <row r="57" spans="2:12" x14ac:dyDescent="0.3">
      <c r="B57" s="12" t="s">
        <v>44</v>
      </c>
      <c r="C57" s="10">
        <v>118654.951</v>
      </c>
      <c r="D57" s="10">
        <v>0</v>
      </c>
      <c r="E57" s="10">
        <v>0</v>
      </c>
      <c r="F57" s="10">
        <v>118654.951</v>
      </c>
      <c r="G57" s="10">
        <v>201.05</v>
      </c>
      <c r="H57" s="10">
        <v>0</v>
      </c>
      <c r="I57" s="10">
        <v>0</v>
      </c>
      <c r="J57" s="10">
        <v>116511.36</v>
      </c>
      <c r="K57" s="10">
        <v>0</v>
      </c>
      <c r="L57" s="11">
        <v>1942.5409999999999</v>
      </c>
    </row>
    <row r="58" spans="2:12" x14ac:dyDescent="0.3">
      <c r="B58" s="12" t="s">
        <v>45</v>
      </c>
      <c r="C58" s="10">
        <v>2231.9448602865282</v>
      </c>
      <c r="D58" s="10">
        <v>0</v>
      </c>
      <c r="E58" s="10">
        <v>0</v>
      </c>
      <c r="F58" s="10">
        <v>2231.9448602865282</v>
      </c>
      <c r="G58" s="10">
        <v>16.031083999999996</v>
      </c>
      <c r="H58" s="10">
        <v>0</v>
      </c>
      <c r="I58" s="10">
        <v>0</v>
      </c>
      <c r="J58" s="10">
        <v>0</v>
      </c>
      <c r="K58" s="10">
        <v>0</v>
      </c>
      <c r="L58" s="11">
        <v>2215.9137762865284</v>
      </c>
    </row>
    <row r="59" spans="2:12" x14ac:dyDescent="0.3">
      <c r="B59" s="12" t="s">
        <v>46</v>
      </c>
      <c r="C59" s="10">
        <v>8784.3137000000006</v>
      </c>
      <c r="D59" s="10">
        <v>0</v>
      </c>
      <c r="E59" s="10">
        <v>0</v>
      </c>
      <c r="F59" s="10">
        <v>8784.3137000000006</v>
      </c>
      <c r="G59" s="10">
        <v>330.75427000000002</v>
      </c>
      <c r="H59" s="10">
        <v>0</v>
      </c>
      <c r="I59" s="10">
        <v>0</v>
      </c>
      <c r="J59" s="10">
        <v>709.78600000000006</v>
      </c>
      <c r="K59" s="10">
        <v>0</v>
      </c>
      <c r="L59" s="11">
        <v>7743.7734299999993</v>
      </c>
    </row>
    <row r="60" spans="2:12" x14ac:dyDescent="0.3">
      <c r="B60" s="12" t="s">
        <v>47</v>
      </c>
      <c r="C60" s="10">
        <v>92.921999999999997</v>
      </c>
      <c r="D60" s="10">
        <v>0</v>
      </c>
      <c r="E60" s="10">
        <v>0</v>
      </c>
      <c r="F60" s="10">
        <v>92.921999999999997</v>
      </c>
      <c r="G60" s="10">
        <v>8.6370000000000005</v>
      </c>
      <c r="H60" s="10">
        <v>0</v>
      </c>
      <c r="I60" s="10">
        <v>0</v>
      </c>
      <c r="J60" s="10">
        <v>0</v>
      </c>
      <c r="K60" s="10">
        <v>0</v>
      </c>
      <c r="L60" s="11">
        <v>84.284999999999997</v>
      </c>
    </row>
    <row r="61" spans="2:12" x14ac:dyDescent="0.3">
      <c r="B61" s="12" t="s">
        <v>48</v>
      </c>
      <c r="C61" s="10">
        <v>413.47300000000001</v>
      </c>
      <c r="D61" s="10">
        <v>0</v>
      </c>
      <c r="E61" s="10">
        <v>0</v>
      </c>
      <c r="F61" s="10">
        <v>413.47300000000001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1">
        <v>413.47300000000001</v>
      </c>
    </row>
    <row r="62" spans="2:12" x14ac:dyDescent="0.3">
      <c r="B62" s="12" t="s">
        <v>48</v>
      </c>
      <c r="C62" s="10">
        <v>4009.056</v>
      </c>
      <c r="D62" s="10">
        <v>3552.5810000000001</v>
      </c>
      <c r="E62" s="10">
        <v>3552.5810000000001</v>
      </c>
      <c r="F62" s="10">
        <v>4009.056</v>
      </c>
      <c r="G62" s="10">
        <v>0</v>
      </c>
      <c r="H62" s="10">
        <v>0</v>
      </c>
      <c r="I62" s="10">
        <v>0</v>
      </c>
      <c r="J62" s="10">
        <v>3968.087</v>
      </c>
      <c r="K62" s="10">
        <v>0</v>
      </c>
      <c r="L62" s="11">
        <v>40.969000000000001</v>
      </c>
    </row>
    <row r="63" spans="2:12" x14ac:dyDescent="0.3">
      <c r="B63" s="12" t="s">
        <v>48</v>
      </c>
      <c r="C63" s="10">
        <v>26610.069887721584</v>
      </c>
      <c r="D63" s="10">
        <v>0</v>
      </c>
      <c r="E63" s="10">
        <v>0</v>
      </c>
      <c r="F63" s="10">
        <v>26610.069887721584</v>
      </c>
      <c r="G63" s="10">
        <v>1862.6520192446651</v>
      </c>
      <c r="H63" s="10">
        <v>0</v>
      </c>
      <c r="I63" s="10">
        <v>0</v>
      </c>
      <c r="J63" s="10">
        <v>20224.101727604353</v>
      </c>
      <c r="K63" s="10">
        <v>0</v>
      </c>
      <c r="L63" s="11">
        <v>4523.3161408725646</v>
      </c>
    </row>
    <row r="64" spans="2:12" x14ac:dyDescent="0.3">
      <c r="B64" s="12" t="s">
        <v>48</v>
      </c>
      <c r="C64" s="10">
        <v>2701.6799999999994</v>
      </c>
      <c r="D64" s="10">
        <v>0</v>
      </c>
      <c r="E64" s="10">
        <v>0</v>
      </c>
      <c r="F64" s="10">
        <v>2701.6799999999994</v>
      </c>
      <c r="G64" s="10">
        <v>109.5</v>
      </c>
      <c r="H64" s="10">
        <v>0</v>
      </c>
      <c r="I64" s="10">
        <v>0</v>
      </c>
      <c r="J64" s="10">
        <v>0</v>
      </c>
      <c r="K64" s="10">
        <v>0</v>
      </c>
      <c r="L64" s="11">
        <v>2592.1799999999994</v>
      </c>
    </row>
    <row r="65" spans="2:12" x14ac:dyDescent="0.3">
      <c r="B65" s="12" t="s">
        <v>48</v>
      </c>
      <c r="C65" s="10">
        <v>5601.2</v>
      </c>
      <c r="D65" s="10">
        <v>0</v>
      </c>
      <c r="E65" s="10">
        <v>0</v>
      </c>
      <c r="F65" s="10">
        <v>5601.2</v>
      </c>
      <c r="G65" s="10">
        <v>739.39350000000002</v>
      </c>
      <c r="H65" s="10">
        <v>0</v>
      </c>
      <c r="I65" s="10">
        <v>0</v>
      </c>
      <c r="J65" s="10">
        <v>0</v>
      </c>
      <c r="K65" s="10">
        <v>0</v>
      </c>
      <c r="L65" s="11">
        <v>4861.8064999999988</v>
      </c>
    </row>
    <row r="66" spans="2:12" x14ac:dyDescent="0.3">
      <c r="B66" s="12" t="s">
        <v>49</v>
      </c>
      <c r="C66" s="10">
        <v>5101.384</v>
      </c>
      <c r="D66" s="10">
        <v>0</v>
      </c>
      <c r="E66" s="10">
        <v>0</v>
      </c>
      <c r="F66" s="10">
        <v>5101.384</v>
      </c>
      <c r="G66" s="10">
        <v>917.54899999999998</v>
      </c>
      <c r="H66" s="10">
        <v>3308.9879999999998</v>
      </c>
      <c r="I66" s="10">
        <v>0</v>
      </c>
      <c r="J66" s="10">
        <v>0</v>
      </c>
      <c r="K66" s="10">
        <v>0</v>
      </c>
      <c r="L66" s="11">
        <v>874.84699999999998</v>
      </c>
    </row>
    <row r="67" spans="2:12" x14ac:dyDescent="0.3">
      <c r="B67" s="12" t="s">
        <v>50</v>
      </c>
      <c r="C67" s="10">
        <v>10194.85404</v>
      </c>
      <c r="D67" s="10">
        <v>0</v>
      </c>
      <c r="E67" s="10">
        <v>0</v>
      </c>
      <c r="F67" s="10">
        <v>10194.85404</v>
      </c>
      <c r="G67" s="10">
        <v>657</v>
      </c>
      <c r="H67" s="10">
        <v>0</v>
      </c>
      <c r="I67" s="10">
        <v>0</v>
      </c>
      <c r="J67" s="10">
        <v>8743.9110000000001</v>
      </c>
      <c r="K67" s="10">
        <v>0</v>
      </c>
      <c r="L67" s="11">
        <v>793.94304000000034</v>
      </c>
    </row>
    <row r="68" spans="2:12" x14ac:dyDescent="0.3">
      <c r="B68" s="12" t="s">
        <v>51</v>
      </c>
      <c r="C68" s="10">
        <v>449.61099999999999</v>
      </c>
      <c r="D68" s="10">
        <v>0</v>
      </c>
      <c r="E68" s="10">
        <v>0</v>
      </c>
      <c r="F68" s="10">
        <v>449.61099999999999</v>
      </c>
      <c r="G68" s="10">
        <v>67.441649999999996</v>
      </c>
      <c r="H68" s="10">
        <v>0</v>
      </c>
      <c r="I68" s="10">
        <v>0</v>
      </c>
      <c r="J68" s="10">
        <v>0</v>
      </c>
      <c r="K68" s="10">
        <v>0</v>
      </c>
      <c r="L68" s="11">
        <v>382.16934999999995</v>
      </c>
    </row>
    <row r="69" spans="2:12" x14ac:dyDescent="0.3">
      <c r="B69" s="12" t="s">
        <v>52</v>
      </c>
      <c r="C69" s="10">
        <v>7129.9380371925954</v>
      </c>
      <c r="D69" s="10">
        <v>0</v>
      </c>
      <c r="E69" s="10">
        <v>0</v>
      </c>
      <c r="F69" s="10">
        <v>7129.9380371925954</v>
      </c>
      <c r="G69" s="10">
        <v>133.02304999999998</v>
      </c>
      <c r="H69" s="10">
        <v>0</v>
      </c>
      <c r="I69" s="10">
        <v>0</v>
      </c>
      <c r="J69" s="10">
        <v>6121.5817178000007</v>
      </c>
      <c r="K69" s="10">
        <v>0</v>
      </c>
      <c r="L69" s="11">
        <v>875.33326939259439</v>
      </c>
    </row>
    <row r="70" spans="2:12" x14ac:dyDescent="0.3">
      <c r="B70" s="12" t="s">
        <v>53</v>
      </c>
      <c r="C70" s="10">
        <v>48711.438984017834</v>
      </c>
      <c r="D70" s="10">
        <v>0</v>
      </c>
      <c r="E70" s="10">
        <v>0</v>
      </c>
      <c r="F70" s="10">
        <v>48711.438984017834</v>
      </c>
      <c r="G70" s="10">
        <v>1276.2559181908914</v>
      </c>
      <c r="H70" s="10">
        <v>432.48561940401373</v>
      </c>
      <c r="I70" s="10">
        <v>0</v>
      </c>
      <c r="J70" s="10">
        <v>46995.729034479868</v>
      </c>
      <c r="K70" s="10">
        <v>0</v>
      </c>
      <c r="L70" s="11">
        <v>6.9684119430638098</v>
      </c>
    </row>
    <row r="71" spans="2:12" x14ac:dyDescent="0.3">
      <c r="B71" s="12" t="s">
        <v>54</v>
      </c>
      <c r="C71" s="10">
        <v>78427.526481000008</v>
      </c>
      <c r="D71" s="10">
        <v>0</v>
      </c>
      <c r="E71" s="10">
        <v>0</v>
      </c>
      <c r="F71" s="10">
        <v>78427.526481000008</v>
      </c>
      <c r="G71" s="10">
        <v>447.21078499999999</v>
      </c>
      <c r="H71" s="10">
        <v>0</v>
      </c>
      <c r="I71" s="10">
        <v>0</v>
      </c>
      <c r="J71" s="10">
        <v>76179.665464000005</v>
      </c>
      <c r="K71" s="10">
        <v>0</v>
      </c>
      <c r="L71" s="11">
        <v>1800.6502320000004</v>
      </c>
    </row>
    <row r="72" spans="2:12" x14ac:dyDescent="0.3">
      <c r="B72" s="12" t="s">
        <v>54</v>
      </c>
      <c r="C72" s="10">
        <v>16540.659824999999</v>
      </c>
      <c r="D72" s="10">
        <v>0</v>
      </c>
      <c r="E72" s="10">
        <v>0</v>
      </c>
      <c r="F72" s="10">
        <v>16540.659824999999</v>
      </c>
      <c r="G72" s="10">
        <v>286.63744500000001</v>
      </c>
      <c r="H72" s="10">
        <v>0</v>
      </c>
      <c r="I72" s="10">
        <v>0</v>
      </c>
      <c r="J72" s="10">
        <v>14971.746153</v>
      </c>
      <c r="K72" s="10">
        <v>0</v>
      </c>
      <c r="L72" s="11">
        <v>1282.2762269999998</v>
      </c>
    </row>
    <row r="73" spans="2:12" x14ac:dyDescent="0.3">
      <c r="B73" s="12" t="s">
        <v>54</v>
      </c>
      <c r="C73" s="10">
        <v>2524.7853440000004</v>
      </c>
      <c r="D73" s="10">
        <v>0</v>
      </c>
      <c r="E73" s="10">
        <v>0</v>
      </c>
      <c r="F73" s="10">
        <v>2524.7853440000004</v>
      </c>
      <c r="G73" s="10">
        <v>52.63737900000001</v>
      </c>
      <c r="H73" s="10">
        <v>0</v>
      </c>
      <c r="I73" s="10">
        <v>0</v>
      </c>
      <c r="J73" s="10">
        <v>0</v>
      </c>
      <c r="K73" s="10">
        <v>0</v>
      </c>
      <c r="L73" s="11">
        <v>2472.1479649999997</v>
      </c>
    </row>
    <row r="74" spans="2:12" x14ac:dyDescent="0.3">
      <c r="B74" s="12" t="s">
        <v>55</v>
      </c>
      <c r="C74" s="10">
        <v>1321.825081</v>
      </c>
      <c r="D74" s="10">
        <v>0</v>
      </c>
      <c r="E74" s="10">
        <v>0</v>
      </c>
      <c r="F74" s="10">
        <v>1321.825081</v>
      </c>
      <c r="G74" s="10">
        <v>25.494893000000001</v>
      </c>
      <c r="H74" s="10">
        <v>0</v>
      </c>
      <c r="I74" s="10">
        <v>0</v>
      </c>
      <c r="J74" s="10">
        <v>0</v>
      </c>
      <c r="K74" s="10">
        <v>0</v>
      </c>
      <c r="L74" s="11">
        <v>1296.3301879999999</v>
      </c>
    </row>
    <row r="75" spans="2:12" x14ac:dyDescent="0.3">
      <c r="B75" s="12" t="s">
        <v>56</v>
      </c>
      <c r="C75" s="10">
        <v>892.17371923410496</v>
      </c>
      <c r="D75" s="10">
        <v>0</v>
      </c>
      <c r="E75" s="10">
        <v>0</v>
      </c>
      <c r="F75" s="10">
        <v>892.17371923410496</v>
      </c>
      <c r="G75" s="10">
        <v>0.10239999999999999</v>
      </c>
      <c r="H75" s="10">
        <v>0</v>
      </c>
      <c r="I75" s="10">
        <v>0</v>
      </c>
      <c r="J75" s="10">
        <v>0</v>
      </c>
      <c r="K75" s="10">
        <v>0</v>
      </c>
      <c r="L75" s="11">
        <v>892.07131923410486</v>
      </c>
    </row>
    <row r="76" spans="2:12" x14ac:dyDescent="0.3">
      <c r="B76" s="12" t="s">
        <v>57</v>
      </c>
      <c r="C76" s="10">
        <v>128.53638103263853</v>
      </c>
      <c r="D76" s="10">
        <v>0</v>
      </c>
      <c r="E76" s="10">
        <v>0</v>
      </c>
      <c r="F76" s="10">
        <v>128.53638103263853</v>
      </c>
      <c r="G76" s="10">
        <v>97.575537667956127</v>
      </c>
      <c r="H76" s="10">
        <v>28.070177851349129</v>
      </c>
      <c r="I76" s="10">
        <v>0</v>
      </c>
      <c r="J76" s="10">
        <v>0</v>
      </c>
      <c r="K76" s="10">
        <v>0</v>
      </c>
      <c r="L76" s="11">
        <v>2.8906655133332717</v>
      </c>
    </row>
    <row r="77" spans="2:12" x14ac:dyDescent="0.3">
      <c r="B77" s="12" t="s">
        <v>58</v>
      </c>
      <c r="C77" s="10">
        <v>25277.502125435869</v>
      </c>
      <c r="D77" s="10">
        <v>0</v>
      </c>
      <c r="E77" s="10">
        <v>0</v>
      </c>
      <c r="F77" s="10">
        <v>25277.502125435869</v>
      </c>
      <c r="G77" s="10">
        <v>417.02517339999969</v>
      </c>
      <c r="H77" s="10">
        <v>0</v>
      </c>
      <c r="I77" s="10">
        <v>0</v>
      </c>
      <c r="J77" s="10">
        <v>24216.610219335846</v>
      </c>
      <c r="K77" s="10">
        <v>0</v>
      </c>
      <c r="L77" s="11">
        <v>643.86673270001984</v>
      </c>
    </row>
    <row r="78" spans="2:12" x14ac:dyDescent="0.3">
      <c r="B78" s="12" t="s">
        <v>58</v>
      </c>
      <c r="C78" s="10">
        <v>280.48880990669994</v>
      </c>
      <c r="D78" s="10">
        <v>0</v>
      </c>
      <c r="E78" s="10">
        <v>0</v>
      </c>
      <c r="F78" s="10">
        <v>280.48880990669994</v>
      </c>
      <c r="G78" s="10">
        <v>14.350809906700002</v>
      </c>
      <c r="H78" s="10">
        <v>0</v>
      </c>
      <c r="I78" s="10">
        <v>0</v>
      </c>
      <c r="J78" s="10">
        <v>0</v>
      </c>
      <c r="K78" s="10">
        <v>0</v>
      </c>
      <c r="L78" s="11">
        <v>266.13799999999998</v>
      </c>
    </row>
    <row r="79" spans="2:12" x14ac:dyDescent="0.3">
      <c r="B79" s="12" t="s">
        <v>58</v>
      </c>
      <c r="C79" s="10">
        <v>7.6339392971050897</v>
      </c>
      <c r="D79" s="10">
        <v>0</v>
      </c>
      <c r="E79" s="10">
        <v>0</v>
      </c>
      <c r="F79" s="10">
        <v>7.6339392971050897</v>
      </c>
      <c r="G79" s="10">
        <v>1.440245750539027E-2</v>
      </c>
      <c r="H79" s="10">
        <v>0</v>
      </c>
      <c r="I79" s="10">
        <v>0</v>
      </c>
      <c r="J79" s="10">
        <v>0</v>
      </c>
      <c r="K79" s="10">
        <v>0</v>
      </c>
      <c r="L79" s="11">
        <v>7.6195368395996992</v>
      </c>
    </row>
    <row r="80" spans="2:12" x14ac:dyDescent="0.3">
      <c r="B80" s="12" t="s">
        <v>58</v>
      </c>
      <c r="C80" s="10">
        <v>67.099690702894918</v>
      </c>
      <c r="D80" s="10">
        <v>0</v>
      </c>
      <c r="E80" s="10">
        <v>0</v>
      </c>
      <c r="F80" s="10">
        <v>67.099690702894918</v>
      </c>
      <c r="G80" s="10">
        <v>1.6712275424946095</v>
      </c>
      <c r="H80" s="10">
        <v>0</v>
      </c>
      <c r="I80" s="10">
        <v>0</v>
      </c>
      <c r="J80" s="10">
        <v>0</v>
      </c>
      <c r="K80" s="10">
        <v>0</v>
      </c>
      <c r="L80" s="11">
        <v>65.428463160400312</v>
      </c>
    </row>
    <row r="81" spans="2:12" x14ac:dyDescent="0.3">
      <c r="B81" s="12" t="s">
        <v>58</v>
      </c>
      <c r="C81" s="10">
        <v>43565.745746716479</v>
      </c>
      <c r="D81" s="10">
        <v>0</v>
      </c>
      <c r="E81" s="10">
        <v>0</v>
      </c>
      <c r="F81" s="10">
        <v>43565.745746716479</v>
      </c>
      <c r="G81" s="10">
        <v>356.44351640911418</v>
      </c>
      <c r="H81" s="10">
        <v>0</v>
      </c>
      <c r="I81" s="10">
        <v>0</v>
      </c>
      <c r="J81" s="10">
        <v>42219.897441917659</v>
      </c>
      <c r="K81" s="10">
        <v>0</v>
      </c>
      <c r="L81" s="11">
        <v>989.40478838969955</v>
      </c>
    </row>
    <row r="82" spans="2:12" x14ac:dyDescent="0.3">
      <c r="B82" s="12" t="s">
        <v>58</v>
      </c>
      <c r="C82" s="10">
        <v>47.55086</v>
      </c>
      <c r="D82" s="10">
        <v>0</v>
      </c>
      <c r="E82" s="10">
        <v>0</v>
      </c>
      <c r="F82" s="10">
        <v>47.55086</v>
      </c>
      <c r="G82" s="10">
        <v>1.9152600000000002</v>
      </c>
      <c r="H82" s="10">
        <v>0</v>
      </c>
      <c r="I82" s="10">
        <v>0</v>
      </c>
      <c r="J82" s="10">
        <v>24.781599999999997</v>
      </c>
      <c r="K82" s="10">
        <v>0</v>
      </c>
      <c r="L82" s="11">
        <v>20.853999999999999</v>
      </c>
    </row>
    <row r="83" spans="2:12" x14ac:dyDescent="0.3">
      <c r="B83" s="12" t="s">
        <v>58</v>
      </c>
      <c r="C83" s="10">
        <v>317290.28943405213</v>
      </c>
      <c r="D83" s="10">
        <v>0</v>
      </c>
      <c r="E83" s="10">
        <v>0</v>
      </c>
      <c r="F83" s="10">
        <v>317290.28943405213</v>
      </c>
      <c r="G83" s="10">
        <v>3256.9735843823087</v>
      </c>
      <c r="H83" s="10">
        <v>0</v>
      </c>
      <c r="I83" s="10">
        <v>0</v>
      </c>
      <c r="J83" s="10">
        <v>311225.47933730879</v>
      </c>
      <c r="K83" s="10">
        <v>0</v>
      </c>
      <c r="L83" s="11">
        <v>2807.8365123610602</v>
      </c>
    </row>
    <row r="84" spans="2:12" x14ac:dyDescent="0.3">
      <c r="B84" s="12" t="s">
        <v>58</v>
      </c>
      <c r="C84" s="10">
        <v>405.07646474999979</v>
      </c>
      <c r="D84" s="10">
        <v>0</v>
      </c>
      <c r="E84" s="10">
        <v>0</v>
      </c>
      <c r="F84" s="10">
        <v>405.07646474999979</v>
      </c>
      <c r="G84" s="10">
        <v>3.9685647500000005</v>
      </c>
      <c r="H84" s="10">
        <v>0</v>
      </c>
      <c r="I84" s="10">
        <v>0</v>
      </c>
      <c r="J84" s="10">
        <v>0</v>
      </c>
      <c r="K84" s="10">
        <v>0</v>
      </c>
      <c r="L84" s="11">
        <v>401.10789999999974</v>
      </c>
    </row>
    <row r="85" spans="2:12" x14ac:dyDescent="0.3">
      <c r="B85" s="12" t="s">
        <v>58</v>
      </c>
      <c r="C85" s="10">
        <v>1591.3201599566867</v>
      </c>
      <c r="D85" s="10">
        <v>0</v>
      </c>
      <c r="E85" s="10">
        <v>0</v>
      </c>
      <c r="F85" s="10">
        <v>1591.3201599566867</v>
      </c>
      <c r="G85" s="10">
        <v>71.473525959830283</v>
      </c>
      <c r="H85" s="10">
        <v>0</v>
      </c>
      <c r="I85" s="10">
        <v>0</v>
      </c>
      <c r="J85" s="10">
        <v>1027.3446804389623</v>
      </c>
      <c r="K85" s="10">
        <v>0</v>
      </c>
      <c r="L85" s="11">
        <v>492.5019535578943</v>
      </c>
    </row>
    <row r="86" spans="2:12" x14ac:dyDescent="0.3">
      <c r="B86" s="12" t="s">
        <v>58</v>
      </c>
      <c r="C86" s="10">
        <v>3814.2673340630008</v>
      </c>
      <c r="D86" s="10">
        <v>0</v>
      </c>
      <c r="E86" s="10">
        <v>0</v>
      </c>
      <c r="F86" s="10">
        <v>3814.2673340630008</v>
      </c>
      <c r="G86" s="10">
        <v>259.38158099999998</v>
      </c>
      <c r="H86" s="10">
        <v>2121.0530000000008</v>
      </c>
      <c r="I86" s="10">
        <v>0</v>
      </c>
      <c r="J86" s="10">
        <v>950.08662657468972</v>
      </c>
      <c r="K86" s="10">
        <v>0</v>
      </c>
      <c r="L86" s="11">
        <v>483.74612648831032</v>
      </c>
    </row>
    <row r="87" spans="2:12" x14ac:dyDescent="0.3">
      <c r="B87" s="12" t="s">
        <v>58</v>
      </c>
      <c r="C87" s="10">
        <v>9628.5541861758993</v>
      </c>
      <c r="D87" s="10">
        <v>0</v>
      </c>
      <c r="E87" s="10">
        <v>0</v>
      </c>
      <c r="F87" s="10">
        <v>9628.5541861758993</v>
      </c>
      <c r="G87" s="10">
        <v>1270.32175398</v>
      </c>
      <c r="H87" s="10">
        <v>431.67637500000001</v>
      </c>
      <c r="I87" s="10">
        <v>0</v>
      </c>
      <c r="J87" s="10">
        <v>3732.6554353958995</v>
      </c>
      <c r="K87" s="10">
        <v>0</v>
      </c>
      <c r="L87" s="11">
        <v>4193.9006217999995</v>
      </c>
    </row>
    <row r="88" spans="2:12" x14ac:dyDescent="0.3">
      <c r="B88" s="12" t="s">
        <v>58</v>
      </c>
      <c r="C88" s="10">
        <v>21562.793557880515</v>
      </c>
      <c r="D88" s="10">
        <v>0</v>
      </c>
      <c r="E88" s="10">
        <v>0</v>
      </c>
      <c r="F88" s="10">
        <v>21562.793557880515</v>
      </c>
      <c r="G88" s="10">
        <v>354.30772404016977</v>
      </c>
      <c r="H88" s="10">
        <v>0</v>
      </c>
      <c r="I88" s="10">
        <v>0</v>
      </c>
      <c r="J88" s="10">
        <v>18808.635580886552</v>
      </c>
      <c r="K88" s="10">
        <v>0</v>
      </c>
      <c r="L88" s="11">
        <v>2399.850252953795</v>
      </c>
    </row>
    <row r="89" spans="2:12" x14ac:dyDescent="0.3">
      <c r="B89" s="12" t="s">
        <v>58</v>
      </c>
      <c r="C89" s="10">
        <v>15316.37336508587</v>
      </c>
      <c r="D89" s="10">
        <v>0</v>
      </c>
      <c r="E89" s="10">
        <v>0</v>
      </c>
      <c r="F89" s="10">
        <v>15316.37336508587</v>
      </c>
      <c r="G89" s="10">
        <v>2914.5542510038099</v>
      </c>
      <c r="H89" s="10">
        <v>6001.8035245105793</v>
      </c>
      <c r="I89" s="10">
        <v>0</v>
      </c>
      <c r="J89" s="10">
        <v>4468.9023302368423</v>
      </c>
      <c r="K89" s="10">
        <v>0</v>
      </c>
      <c r="L89" s="11">
        <v>1931.113259334641</v>
      </c>
    </row>
    <row r="90" spans="2:12" x14ac:dyDescent="0.3">
      <c r="B90" s="12" t="s">
        <v>59</v>
      </c>
      <c r="C90" s="10">
        <v>39963.17052652705</v>
      </c>
      <c r="D90" s="10">
        <v>0</v>
      </c>
      <c r="E90" s="10">
        <v>0</v>
      </c>
      <c r="F90" s="10">
        <v>39963.17052652705</v>
      </c>
      <c r="G90" s="10">
        <v>3329.3635133139996</v>
      </c>
      <c r="H90" s="10">
        <v>15136.925996</v>
      </c>
      <c r="I90" s="10">
        <v>0</v>
      </c>
      <c r="J90" s="10">
        <v>17153.437004770622</v>
      </c>
      <c r="K90" s="10">
        <v>0</v>
      </c>
      <c r="L90" s="11">
        <v>4343.4440124424318</v>
      </c>
    </row>
    <row r="91" spans="2:12" x14ac:dyDescent="0.3">
      <c r="B91" s="12" t="s">
        <v>60</v>
      </c>
      <c r="C91" s="10">
        <v>153059.7886910511</v>
      </c>
      <c r="D91" s="10">
        <v>0</v>
      </c>
      <c r="E91" s="10">
        <v>0</v>
      </c>
      <c r="F91" s="10">
        <v>153059.7886910511</v>
      </c>
      <c r="G91" s="10">
        <v>7814.0689461105612</v>
      </c>
      <c r="H91" s="10">
        <v>0</v>
      </c>
      <c r="I91" s="10">
        <v>135646.98870387801</v>
      </c>
      <c r="J91" s="10">
        <v>0</v>
      </c>
      <c r="K91" s="10">
        <v>0</v>
      </c>
      <c r="L91" s="11">
        <v>9598.731041062545</v>
      </c>
    </row>
    <row r="92" spans="2:12" x14ac:dyDescent="0.3">
      <c r="B92" s="12" t="s">
        <v>61</v>
      </c>
      <c r="C92" s="10">
        <v>87620.046686848509</v>
      </c>
      <c r="D92" s="10">
        <v>0</v>
      </c>
      <c r="E92" s="10">
        <v>0</v>
      </c>
      <c r="F92" s="10">
        <v>87620.046686848509</v>
      </c>
      <c r="G92" s="10">
        <v>1704.349200687529</v>
      </c>
      <c r="H92" s="10">
        <v>0</v>
      </c>
      <c r="I92" s="10">
        <v>0</v>
      </c>
      <c r="J92" s="10">
        <v>84733.404301696879</v>
      </c>
      <c r="K92" s="10">
        <v>0</v>
      </c>
      <c r="L92" s="11">
        <v>1182.2931844641105</v>
      </c>
    </row>
    <row r="93" spans="2:12" x14ac:dyDescent="0.3">
      <c r="B93" s="12" t="s">
        <v>61</v>
      </c>
      <c r="C93" s="10">
        <v>124738.30956987895</v>
      </c>
      <c r="D93" s="10">
        <v>0</v>
      </c>
      <c r="E93" s="10">
        <v>1858.8377815538975</v>
      </c>
      <c r="F93" s="10">
        <v>122879.47178832507</v>
      </c>
      <c r="G93" s="10">
        <v>5040.2058651703119</v>
      </c>
      <c r="H93" s="10">
        <v>0</v>
      </c>
      <c r="I93" s="10">
        <v>32018.459371210582</v>
      </c>
      <c r="J93" s="10">
        <v>84600.534528396529</v>
      </c>
      <c r="K93" s="10">
        <v>0</v>
      </c>
      <c r="L93" s="11">
        <v>1220.2720235476356</v>
      </c>
    </row>
    <row r="94" spans="2:12" x14ac:dyDescent="0.3">
      <c r="B94" s="12" t="s">
        <v>61</v>
      </c>
      <c r="C94" s="10">
        <v>4478.3446355142705</v>
      </c>
      <c r="D94" s="10">
        <v>3446.8544480054088</v>
      </c>
      <c r="E94" s="10">
        <v>1588.01666645151</v>
      </c>
      <c r="F94" s="10">
        <v>6337.1824170681693</v>
      </c>
      <c r="G94" s="10">
        <v>1462.8559904083529</v>
      </c>
      <c r="H94" s="10">
        <v>0</v>
      </c>
      <c r="I94" s="10">
        <v>0</v>
      </c>
      <c r="J94" s="10">
        <v>0</v>
      </c>
      <c r="K94" s="10">
        <v>0</v>
      </c>
      <c r="L94" s="11">
        <v>4874.3264266598171</v>
      </c>
    </row>
    <row r="95" spans="2:12" x14ac:dyDescent="0.3">
      <c r="B95" s="12" t="s">
        <v>61</v>
      </c>
      <c r="C95" s="10">
        <v>26666.303007933679</v>
      </c>
      <c r="D95" s="10">
        <v>0</v>
      </c>
      <c r="E95" s="10">
        <v>0</v>
      </c>
      <c r="F95" s="10">
        <v>26666.303007933679</v>
      </c>
      <c r="G95" s="10">
        <v>3267.0862648165339</v>
      </c>
      <c r="H95" s="10">
        <v>0</v>
      </c>
      <c r="I95" s="10">
        <v>0</v>
      </c>
      <c r="J95" s="10">
        <v>19992.397811471586</v>
      </c>
      <c r="K95" s="10">
        <v>2929.9489099940356</v>
      </c>
      <c r="L95" s="11">
        <v>476.87002165152938</v>
      </c>
    </row>
    <row r="96" spans="2:12" x14ac:dyDescent="0.3">
      <c r="B96" s="12" t="s">
        <v>62</v>
      </c>
      <c r="C96" s="10">
        <v>207703.91905842299</v>
      </c>
      <c r="D96" s="10">
        <v>60.745454922000008</v>
      </c>
      <c r="E96" s="10">
        <v>60.745454922000008</v>
      </c>
      <c r="F96" s="10">
        <v>207703.91905842299</v>
      </c>
      <c r="G96" s="10">
        <v>11407.092919769</v>
      </c>
      <c r="H96" s="10">
        <v>0</v>
      </c>
      <c r="I96" s="10">
        <v>69519.478389217998</v>
      </c>
      <c r="J96" s="10">
        <v>124073.51858501601</v>
      </c>
      <c r="K96" s="10">
        <v>0</v>
      </c>
      <c r="L96" s="11">
        <v>2703.8291644200003</v>
      </c>
    </row>
    <row r="97" spans="2:12" x14ac:dyDescent="0.3">
      <c r="B97" s="12" t="s">
        <v>63</v>
      </c>
      <c r="C97" s="10">
        <v>662.33</v>
      </c>
      <c r="D97" s="10">
        <v>0</v>
      </c>
      <c r="E97" s="10">
        <v>0</v>
      </c>
      <c r="F97" s="10">
        <v>662.33</v>
      </c>
      <c r="G97" s="10">
        <v>5.2</v>
      </c>
      <c r="H97" s="10">
        <v>0</v>
      </c>
      <c r="I97" s="10">
        <v>0</v>
      </c>
      <c r="J97" s="10">
        <v>28.44</v>
      </c>
      <c r="K97" s="10">
        <v>0</v>
      </c>
      <c r="L97" s="11">
        <v>628.69000000000005</v>
      </c>
    </row>
    <row r="98" spans="2:12" ht="14.5" thickBot="1" x14ac:dyDescent="0.35">
      <c r="B98" s="13" t="s">
        <v>64</v>
      </c>
      <c r="C98" s="14">
        <v>187.06361002401502</v>
      </c>
      <c r="D98" s="14">
        <v>0</v>
      </c>
      <c r="E98" s="14">
        <v>0</v>
      </c>
      <c r="F98" s="14">
        <v>187.06361002401502</v>
      </c>
      <c r="G98" s="14">
        <v>1.7640000000000006E-2</v>
      </c>
      <c r="H98" s="14">
        <v>186.83916500000001</v>
      </c>
      <c r="I98" s="14">
        <v>0</v>
      </c>
      <c r="J98" s="14">
        <v>0</v>
      </c>
      <c r="K98" s="14">
        <v>0</v>
      </c>
      <c r="L98" s="15">
        <v>0.20680502401498052</v>
      </c>
    </row>
    <row r="99" spans="2:12" ht="14.5" thickBot="1" x14ac:dyDescent="0.35">
      <c r="B99" s="16" t="s">
        <v>65</v>
      </c>
      <c r="C99" s="17">
        <v>2521282.8893100098</v>
      </c>
      <c r="D99" s="17">
        <f>SUM(D6:D98)</f>
        <v>1136305.2455266195</v>
      </c>
      <c r="E99" s="17">
        <f t="shared" ref="E99:L99" si="0">SUM(E6:E98)</f>
        <v>1136305.2455266195</v>
      </c>
      <c r="F99" s="17">
        <f t="shared" si="0"/>
        <v>2521282.8893100102</v>
      </c>
      <c r="G99" s="17">
        <f t="shared" si="0"/>
        <v>137360.72389808521</v>
      </c>
      <c r="H99" s="17">
        <f t="shared" si="0"/>
        <v>129695.84898804344</v>
      </c>
      <c r="I99" s="17">
        <f t="shared" si="0"/>
        <v>487734.86961657897</v>
      </c>
      <c r="J99" s="17">
        <f t="shared" si="0"/>
        <v>1568579.958834487</v>
      </c>
      <c r="K99" s="17">
        <f t="shared" si="0"/>
        <v>9428.0752299940359</v>
      </c>
      <c r="L99" s="17">
        <f t="shared" si="0"/>
        <v>188483.41274282199</v>
      </c>
    </row>
    <row r="100" spans="2:12" x14ac:dyDescent="0.3">
      <c r="C100" s="9"/>
      <c r="D100" s="9"/>
      <c r="E100" s="9"/>
      <c r="F100" s="9"/>
      <c r="G100" s="18"/>
      <c r="H100" s="18"/>
      <c r="I100" s="18"/>
      <c r="J100" s="18"/>
      <c r="K100" s="18"/>
      <c r="L100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E271E-8088-4D6E-AC2B-89919BF833D2}">
  <dimension ref="B2:L106"/>
  <sheetViews>
    <sheetView tabSelected="1" zoomScale="70" zoomScaleNormal="70" workbookViewId="0">
      <pane xSplit="2" ySplit="4" topLeftCell="C98" activePane="bottomRight" state="frozen"/>
      <selection pane="topRight" activeCell="C1" sqref="C1"/>
      <selection pane="bottomLeft" activeCell="A5" sqref="A5"/>
      <selection pane="bottomRight" activeCell="F103" sqref="F103"/>
    </sheetView>
  </sheetViews>
  <sheetFormatPr defaultRowHeight="14" x14ac:dyDescent="0.3"/>
  <cols>
    <col min="1" max="1" width="8.7265625" style="24"/>
    <col min="2" max="2" width="54.1796875" style="24" bestFit="1" customWidth="1"/>
    <col min="3" max="3" width="16.6328125" style="24" customWidth="1"/>
    <col min="4" max="4" width="14.81640625" style="24" customWidth="1"/>
    <col min="5" max="5" width="14.90625" style="24" customWidth="1"/>
    <col min="6" max="6" width="17.54296875" style="24" bestFit="1" customWidth="1"/>
    <col min="7" max="8" width="15.81640625" style="24" bestFit="1" customWidth="1"/>
    <col min="9" max="9" width="17.6328125" style="24" customWidth="1"/>
    <col min="10" max="10" width="17.36328125" style="24" bestFit="1" customWidth="1"/>
    <col min="11" max="11" width="14.90625" style="24" customWidth="1"/>
    <col min="12" max="12" width="15.81640625" style="24" bestFit="1" customWidth="1"/>
    <col min="13" max="16384" width="8.7265625" style="24"/>
  </cols>
  <sheetData>
    <row r="2" spans="2:12" x14ac:dyDescent="0.3">
      <c r="B2" s="1" t="s">
        <v>96</v>
      </c>
    </row>
    <row r="4" spans="2:12" s="21" customFormat="1" ht="42" x14ac:dyDescent="0.35">
      <c r="B4" s="19" t="s">
        <v>0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</row>
    <row r="5" spans="2:12" x14ac:dyDescent="0.3">
      <c r="B5" s="22" t="s">
        <v>66</v>
      </c>
      <c r="C5" s="23">
        <v>4640.5802750000003</v>
      </c>
      <c r="D5" s="23">
        <v>0</v>
      </c>
      <c r="E5" s="23">
        <v>0</v>
      </c>
      <c r="F5" s="23">
        <v>4640.5802750000003</v>
      </c>
      <c r="G5" s="23">
        <v>43.674299999999995</v>
      </c>
      <c r="H5" s="23">
        <v>0</v>
      </c>
      <c r="I5" s="23">
        <v>0</v>
      </c>
      <c r="J5" s="23">
        <v>1779.8501000000001</v>
      </c>
      <c r="K5" s="23">
        <v>0</v>
      </c>
      <c r="L5" s="23">
        <v>2817.0558749999996</v>
      </c>
    </row>
    <row r="6" spans="2:12" x14ac:dyDescent="0.3">
      <c r="B6" s="22" t="s">
        <v>13</v>
      </c>
      <c r="C6" s="23">
        <v>207.786</v>
      </c>
      <c r="D6" s="23">
        <v>0</v>
      </c>
      <c r="E6" s="23">
        <v>0</v>
      </c>
      <c r="F6" s="23">
        <v>207.786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207.786</v>
      </c>
    </row>
    <row r="7" spans="2:12" x14ac:dyDescent="0.3">
      <c r="B7" s="22" t="s">
        <v>67</v>
      </c>
      <c r="C7" s="23">
        <v>3995.7986089751889</v>
      </c>
      <c r="D7" s="23">
        <v>0</v>
      </c>
      <c r="E7" s="23">
        <v>0</v>
      </c>
      <c r="F7" s="23">
        <v>3995.7986089751889</v>
      </c>
      <c r="G7" s="23">
        <v>14.73883</v>
      </c>
      <c r="H7" s="23">
        <v>0</v>
      </c>
      <c r="I7" s="23">
        <v>0</v>
      </c>
      <c r="J7" s="23">
        <v>3980.562018975188</v>
      </c>
      <c r="K7" s="23">
        <v>0</v>
      </c>
      <c r="L7" s="23">
        <v>0.49775999999952908</v>
      </c>
    </row>
    <row r="8" spans="2:12" x14ac:dyDescent="0.3">
      <c r="B8" s="22" t="s">
        <v>14</v>
      </c>
      <c r="C8" s="23">
        <v>2350.8000000000002</v>
      </c>
      <c r="D8" s="23">
        <v>0</v>
      </c>
      <c r="E8" s="23">
        <v>0</v>
      </c>
      <c r="F8" s="23">
        <v>2350.8000000000002</v>
      </c>
      <c r="G8" s="23">
        <v>104.38</v>
      </c>
      <c r="H8" s="23">
        <v>0</v>
      </c>
      <c r="I8" s="23">
        <v>1667.45</v>
      </c>
      <c r="J8" s="23">
        <v>0</v>
      </c>
      <c r="K8" s="23">
        <v>0</v>
      </c>
      <c r="L8" s="23">
        <v>578.97</v>
      </c>
    </row>
    <row r="9" spans="2:12" x14ac:dyDescent="0.3">
      <c r="B9" s="22" t="s">
        <v>11</v>
      </c>
      <c r="C9" s="23">
        <v>15862.253999999997</v>
      </c>
      <c r="D9" s="23">
        <v>10583.857</v>
      </c>
      <c r="E9" s="23">
        <v>10583.856999999998</v>
      </c>
      <c r="F9" s="23">
        <v>15862.253999999999</v>
      </c>
      <c r="G9" s="23">
        <v>589.77</v>
      </c>
      <c r="H9" s="23">
        <v>3849</v>
      </c>
      <c r="I9" s="23">
        <v>0</v>
      </c>
      <c r="J9" s="23">
        <v>0</v>
      </c>
      <c r="K9" s="23">
        <v>0</v>
      </c>
      <c r="L9" s="23">
        <v>11423.484</v>
      </c>
    </row>
    <row r="10" spans="2:12" x14ac:dyDescent="0.3">
      <c r="B10" s="22" t="s">
        <v>11</v>
      </c>
      <c r="C10" s="23">
        <v>1548.1260000000002</v>
      </c>
      <c r="D10" s="23">
        <v>1525.829</v>
      </c>
      <c r="E10" s="23">
        <v>1525.8290000000002</v>
      </c>
      <c r="F10" s="23">
        <v>1548.126</v>
      </c>
      <c r="G10" s="23">
        <v>69.715999999999994</v>
      </c>
      <c r="H10" s="23">
        <v>1016.905</v>
      </c>
      <c r="I10" s="23">
        <v>0</v>
      </c>
      <c r="J10" s="23">
        <v>0</v>
      </c>
      <c r="K10" s="23">
        <v>0</v>
      </c>
      <c r="L10" s="23">
        <v>461.505</v>
      </c>
    </row>
    <row r="11" spans="2:12" x14ac:dyDescent="0.3">
      <c r="B11" s="22" t="s">
        <v>11</v>
      </c>
      <c r="C11" s="23">
        <v>4121.4849999999997</v>
      </c>
      <c r="D11" s="23">
        <v>0</v>
      </c>
      <c r="E11" s="23">
        <v>0</v>
      </c>
      <c r="F11" s="23">
        <v>4121.4849999999997</v>
      </c>
      <c r="G11" s="23">
        <v>340.68</v>
      </c>
      <c r="H11" s="23">
        <v>706.84400000000005</v>
      </c>
      <c r="I11" s="23">
        <v>44.856999999999999</v>
      </c>
      <c r="J11" s="23">
        <v>0</v>
      </c>
      <c r="K11" s="23">
        <v>0</v>
      </c>
      <c r="L11" s="23">
        <v>3029.1039999999998</v>
      </c>
    </row>
    <row r="12" spans="2:12" x14ac:dyDescent="0.3">
      <c r="B12" s="22" t="s">
        <v>68</v>
      </c>
      <c r="C12" s="23">
        <v>115.98399999999999</v>
      </c>
      <c r="D12" s="23">
        <v>0</v>
      </c>
      <c r="E12" s="23">
        <v>0</v>
      </c>
      <c r="F12" s="23">
        <v>115.98399999999999</v>
      </c>
      <c r="G12" s="23">
        <v>64.688999999999993</v>
      </c>
      <c r="H12" s="23">
        <v>0</v>
      </c>
      <c r="I12" s="23">
        <v>0</v>
      </c>
      <c r="J12" s="23">
        <v>0</v>
      </c>
      <c r="K12" s="23">
        <v>0</v>
      </c>
      <c r="L12" s="23">
        <v>51.295000000000002</v>
      </c>
    </row>
    <row r="13" spans="2:12" x14ac:dyDescent="0.3">
      <c r="B13" s="22" t="s">
        <v>16</v>
      </c>
      <c r="C13" s="23">
        <v>94.137</v>
      </c>
      <c r="D13" s="23">
        <v>0</v>
      </c>
      <c r="E13" s="23">
        <v>0</v>
      </c>
      <c r="F13" s="23">
        <v>94.137</v>
      </c>
      <c r="G13" s="23">
        <v>63.646000000000001</v>
      </c>
      <c r="H13" s="23">
        <v>0</v>
      </c>
      <c r="I13" s="23">
        <v>0</v>
      </c>
      <c r="J13" s="23">
        <v>0</v>
      </c>
      <c r="K13" s="23">
        <v>0</v>
      </c>
      <c r="L13" s="23">
        <v>30.491</v>
      </c>
    </row>
    <row r="14" spans="2:12" x14ac:dyDescent="0.3">
      <c r="B14" s="22" t="s">
        <v>17</v>
      </c>
      <c r="C14" s="23">
        <v>46436.85242829717</v>
      </c>
      <c r="D14" s="23">
        <v>0</v>
      </c>
      <c r="E14" s="23">
        <v>21700.8324461107</v>
      </c>
      <c r="F14" s="23">
        <v>24736.019982186459</v>
      </c>
      <c r="G14" s="23">
        <v>4357.3834216514915</v>
      </c>
      <c r="H14" s="23">
        <v>14655.964249999999</v>
      </c>
      <c r="I14" s="23">
        <v>0</v>
      </c>
      <c r="J14" s="23">
        <v>0</v>
      </c>
      <c r="K14" s="23">
        <v>0</v>
      </c>
      <c r="L14" s="23">
        <v>5722.6723105349747</v>
      </c>
    </row>
    <row r="15" spans="2:12" x14ac:dyDescent="0.3">
      <c r="B15" s="22" t="s">
        <v>17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</row>
    <row r="16" spans="2:12" x14ac:dyDescent="0.3">
      <c r="B16" s="22" t="s">
        <v>17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</row>
    <row r="17" spans="2:12" x14ac:dyDescent="0.3">
      <c r="B17" s="22" t="s">
        <v>17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</row>
    <row r="18" spans="2:12" x14ac:dyDescent="0.3">
      <c r="B18" s="22" t="s">
        <v>17</v>
      </c>
      <c r="C18" s="23">
        <v>114396.3239618239</v>
      </c>
      <c r="D18" s="23">
        <v>0</v>
      </c>
      <c r="E18" s="23">
        <v>103944.85796114415</v>
      </c>
      <c r="F18" s="23">
        <v>10451.466000679738</v>
      </c>
      <c r="G18" s="23">
        <v>2913.2268564105052</v>
      </c>
      <c r="H18" s="23">
        <v>1652.0461599999994</v>
      </c>
      <c r="I18" s="23">
        <v>0</v>
      </c>
      <c r="J18" s="23">
        <v>0</v>
      </c>
      <c r="K18" s="23">
        <v>0</v>
      </c>
      <c r="L18" s="23">
        <v>5886.1929842692334</v>
      </c>
    </row>
    <row r="19" spans="2:12" x14ac:dyDescent="0.3">
      <c r="B19" s="22" t="s">
        <v>17</v>
      </c>
      <c r="C19" s="23">
        <v>61018.998020697989</v>
      </c>
      <c r="D19" s="23">
        <v>0</v>
      </c>
      <c r="E19" s="23">
        <v>60966.528020697995</v>
      </c>
      <c r="F19" s="23">
        <v>52.469999999992552</v>
      </c>
      <c r="G19" s="23">
        <v>52.469999999997206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2:12" x14ac:dyDescent="0.3">
      <c r="B20" s="22" t="s">
        <v>17</v>
      </c>
      <c r="C20" s="23">
        <v>36276.67389245025</v>
      </c>
      <c r="D20" s="23">
        <v>0</v>
      </c>
      <c r="E20" s="23">
        <v>10032.035577940429</v>
      </c>
      <c r="F20" s="23">
        <v>26244.638314509819</v>
      </c>
      <c r="G20" s="23">
        <v>3133.4666476474827</v>
      </c>
      <c r="H20" s="23">
        <v>21721.585159999991</v>
      </c>
      <c r="I20" s="23">
        <v>0</v>
      </c>
      <c r="J20" s="23">
        <v>0</v>
      </c>
      <c r="K20" s="23">
        <v>0</v>
      </c>
      <c r="L20" s="23">
        <v>1389.5865068623532</v>
      </c>
    </row>
    <row r="21" spans="2:12" x14ac:dyDescent="0.3">
      <c r="B21" s="22" t="s">
        <v>17</v>
      </c>
      <c r="C21" s="23">
        <v>0</v>
      </c>
      <c r="D21" s="23">
        <v>196644.25400589328</v>
      </c>
      <c r="E21" s="23">
        <v>60451.859311532011</v>
      </c>
      <c r="F21" s="23">
        <v>136192.39469436128</v>
      </c>
      <c r="G21" s="23">
        <v>12770.161402472308</v>
      </c>
      <c r="H21" s="23">
        <v>0</v>
      </c>
      <c r="I21" s="23">
        <v>0</v>
      </c>
      <c r="J21" s="23">
        <v>122104.81914553937</v>
      </c>
      <c r="K21" s="23">
        <v>0</v>
      </c>
      <c r="L21" s="23">
        <v>1317.414146349581</v>
      </c>
    </row>
    <row r="22" spans="2:12" x14ac:dyDescent="0.3">
      <c r="B22" s="22" t="s">
        <v>17</v>
      </c>
      <c r="C22" s="23">
        <v>0</v>
      </c>
      <c r="D22" s="23">
        <v>60451.859311532011</v>
      </c>
      <c r="E22" s="23">
        <v>0</v>
      </c>
      <c r="F22" s="23">
        <v>60451.859311532011</v>
      </c>
      <c r="G22" s="23">
        <v>0</v>
      </c>
      <c r="H22" s="23">
        <v>0</v>
      </c>
      <c r="I22" s="23">
        <v>0</v>
      </c>
      <c r="J22" s="23">
        <v>59868.680623359469</v>
      </c>
      <c r="K22" s="23">
        <v>0</v>
      </c>
      <c r="L22" s="23">
        <v>583.17868817255248</v>
      </c>
    </row>
    <row r="23" spans="2:12" x14ac:dyDescent="0.3">
      <c r="B23" s="22" t="s">
        <v>60</v>
      </c>
      <c r="C23" s="23">
        <v>153044.45382465431</v>
      </c>
      <c r="D23" s="23">
        <v>0</v>
      </c>
      <c r="E23" s="23">
        <v>0</v>
      </c>
      <c r="F23" s="23">
        <v>153044.45382465431</v>
      </c>
      <c r="G23" s="23">
        <v>7927.9225407572731</v>
      </c>
      <c r="H23" s="23">
        <v>0</v>
      </c>
      <c r="I23" s="23">
        <v>141835.33873387735</v>
      </c>
      <c r="J23" s="23">
        <v>0</v>
      </c>
      <c r="K23" s="23">
        <v>0</v>
      </c>
      <c r="L23" s="23">
        <v>3281.192550019648</v>
      </c>
    </row>
    <row r="24" spans="2:12" x14ac:dyDescent="0.3">
      <c r="B24" s="22" t="s">
        <v>69</v>
      </c>
      <c r="C24" s="23">
        <v>3967.8142499999999</v>
      </c>
      <c r="D24" s="23">
        <v>0</v>
      </c>
      <c r="E24" s="23">
        <v>0</v>
      </c>
      <c r="F24" s="23">
        <v>3967.8142499999999</v>
      </c>
      <c r="G24" s="23">
        <v>38.126871500000021</v>
      </c>
      <c r="H24" s="23">
        <v>0</v>
      </c>
      <c r="I24" s="23">
        <v>0</v>
      </c>
      <c r="J24" s="23">
        <v>627.56362000000001</v>
      </c>
      <c r="K24" s="23">
        <v>0</v>
      </c>
      <c r="L24" s="23">
        <v>3302.1237584999994</v>
      </c>
    </row>
    <row r="25" spans="2:12" x14ac:dyDescent="0.3">
      <c r="B25" s="22" t="s">
        <v>70</v>
      </c>
      <c r="C25" s="23">
        <v>124.183414</v>
      </c>
      <c r="D25" s="23">
        <v>0</v>
      </c>
      <c r="E25" s="23">
        <v>0</v>
      </c>
      <c r="F25" s="23">
        <v>124.183414</v>
      </c>
      <c r="G25" s="23">
        <v>73.333500000000043</v>
      </c>
      <c r="H25" s="23">
        <v>0</v>
      </c>
      <c r="I25" s="23">
        <v>0</v>
      </c>
      <c r="J25" s="23">
        <v>0</v>
      </c>
      <c r="K25" s="23">
        <v>0</v>
      </c>
      <c r="L25" s="23">
        <v>50.84991399999997</v>
      </c>
    </row>
    <row r="26" spans="2:12" x14ac:dyDescent="0.3">
      <c r="B26" s="22" t="s">
        <v>20</v>
      </c>
      <c r="C26" s="23">
        <v>2518.9320291673594</v>
      </c>
      <c r="D26" s="23">
        <v>0</v>
      </c>
      <c r="E26" s="23">
        <v>0</v>
      </c>
      <c r="F26" s="23">
        <v>2518.9320291673594</v>
      </c>
      <c r="G26" s="23">
        <v>237.03457971576123</v>
      </c>
      <c r="H26" s="23">
        <v>0</v>
      </c>
      <c r="I26" s="23">
        <v>0</v>
      </c>
      <c r="J26" s="23">
        <v>0</v>
      </c>
      <c r="K26" s="23">
        <v>0</v>
      </c>
      <c r="L26" s="23">
        <v>2281.8974494515978</v>
      </c>
    </row>
    <row r="27" spans="2:12" x14ac:dyDescent="0.3">
      <c r="B27" s="22" t="s">
        <v>21</v>
      </c>
      <c r="C27" s="23">
        <v>668.83299999999997</v>
      </c>
      <c r="D27" s="23">
        <v>0</v>
      </c>
      <c r="E27" s="23">
        <v>0</v>
      </c>
      <c r="F27" s="23">
        <v>668.83299999999997</v>
      </c>
      <c r="G27" s="23">
        <v>8.1530000000000005</v>
      </c>
      <c r="H27" s="23">
        <v>0</v>
      </c>
      <c r="I27" s="23">
        <v>0</v>
      </c>
      <c r="J27" s="23">
        <v>0</v>
      </c>
      <c r="K27" s="23">
        <v>0</v>
      </c>
      <c r="L27" s="23">
        <v>660.68</v>
      </c>
    </row>
    <row r="28" spans="2:12" x14ac:dyDescent="0.3">
      <c r="B28" s="22" t="s">
        <v>22</v>
      </c>
      <c r="C28" s="23">
        <v>946.81500000000005</v>
      </c>
      <c r="D28" s="23">
        <v>0</v>
      </c>
      <c r="E28" s="23">
        <v>0</v>
      </c>
      <c r="F28" s="23">
        <v>946.81500000000005</v>
      </c>
      <c r="G28" s="23">
        <v>88.163449999999997</v>
      </c>
      <c r="H28" s="23">
        <v>0</v>
      </c>
      <c r="I28" s="23">
        <v>0</v>
      </c>
      <c r="J28" s="23">
        <v>0</v>
      </c>
      <c r="K28" s="23">
        <v>0</v>
      </c>
      <c r="L28" s="23">
        <v>858.65155000000004</v>
      </c>
    </row>
    <row r="29" spans="2:12" x14ac:dyDescent="0.3">
      <c r="B29" s="22" t="s">
        <v>23</v>
      </c>
      <c r="C29" s="23">
        <v>6885.5349200000001</v>
      </c>
      <c r="D29" s="23">
        <v>0</v>
      </c>
      <c r="E29" s="23">
        <v>0</v>
      </c>
      <c r="F29" s="23">
        <v>6885.5349200000001</v>
      </c>
      <c r="G29" s="23">
        <v>84.767568192888717</v>
      </c>
      <c r="H29" s="23">
        <v>0</v>
      </c>
      <c r="I29" s="23">
        <v>0</v>
      </c>
      <c r="J29" s="23">
        <v>4238.7169610320016</v>
      </c>
      <c r="K29" s="23">
        <v>0</v>
      </c>
      <c r="L29" s="23">
        <v>2562.0503907751122</v>
      </c>
    </row>
    <row r="30" spans="2:12" x14ac:dyDescent="0.3">
      <c r="B30" s="22" t="s">
        <v>25</v>
      </c>
      <c r="C30" s="23">
        <v>93204.04955366136</v>
      </c>
      <c r="D30" s="23">
        <v>0</v>
      </c>
      <c r="E30" s="23">
        <v>0</v>
      </c>
      <c r="F30" s="23">
        <v>93204.04955366136</v>
      </c>
      <c r="G30" s="23">
        <v>6951.3542914608142</v>
      </c>
      <c r="H30" s="23">
        <v>3918.6926618684492</v>
      </c>
      <c r="I30" s="23">
        <v>77341.927300302777</v>
      </c>
      <c r="J30" s="23">
        <v>0</v>
      </c>
      <c r="K30" s="23">
        <v>0</v>
      </c>
      <c r="L30" s="23">
        <v>4992.0753000293353</v>
      </c>
    </row>
    <row r="31" spans="2:12" x14ac:dyDescent="0.3">
      <c r="B31" s="22" t="s">
        <v>26</v>
      </c>
      <c r="C31" s="23">
        <v>57659.54283882679</v>
      </c>
      <c r="D31" s="23">
        <v>0</v>
      </c>
      <c r="E31" s="23">
        <v>0</v>
      </c>
      <c r="F31" s="23">
        <v>57659.54283882679</v>
      </c>
      <c r="G31" s="23">
        <v>4667.3157556368169</v>
      </c>
      <c r="H31" s="23">
        <v>14946.221801946145</v>
      </c>
      <c r="I31" s="23">
        <v>33160.61238396744</v>
      </c>
      <c r="J31" s="23">
        <v>709.08096755282384</v>
      </c>
      <c r="K31" s="23">
        <v>0</v>
      </c>
      <c r="L31" s="23">
        <v>4176.3119297235689</v>
      </c>
    </row>
    <row r="32" spans="2:12" x14ac:dyDescent="0.3">
      <c r="B32" s="22" t="s">
        <v>71</v>
      </c>
      <c r="C32" s="23">
        <v>181.52160000000001</v>
      </c>
      <c r="D32" s="23">
        <v>0</v>
      </c>
      <c r="E32" s="23">
        <v>0</v>
      </c>
      <c r="F32" s="23">
        <v>181.52160000000001</v>
      </c>
      <c r="G32" s="23">
        <v>98.0608</v>
      </c>
      <c r="H32" s="23">
        <v>1.8501607823070394</v>
      </c>
      <c r="I32" s="23">
        <v>0</v>
      </c>
      <c r="J32" s="23">
        <v>0</v>
      </c>
      <c r="K32" s="23">
        <v>0</v>
      </c>
      <c r="L32" s="23">
        <v>81.610639217692963</v>
      </c>
    </row>
    <row r="33" spans="2:12" x14ac:dyDescent="0.3">
      <c r="B33" s="22" t="s">
        <v>28</v>
      </c>
      <c r="C33" s="23">
        <v>9182.2900000000009</v>
      </c>
      <c r="D33" s="23">
        <v>0</v>
      </c>
      <c r="E33" s="23">
        <v>0</v>
      </c>
      <c r="F33" s="23">
        <v>9182.2900000000009</v>
      </c>
      <c r="G33" s="23">
        <v>617.64</v>
      </c>
      <c r="H33" s="23">
        <v>0</v>
      </c>
      <c r="I33" s="23">
        <v>0</v>
      </c>
      <c r="J33" s="23">
        <v>0</v>
      </c>
      <c r="K33" s="23">
        <v>0</v>
      </c>
      <c r="L33" s="23">
        <v>8564.65</v>
      </c>
    </row>
    <row r="34" spans="2:12" x14ac:dyDescent="0.3">
      <c r="B34" s="22" t="s">
        <v>29</v>
      </c>
      <c r="C34" s="23">
        <v>47106.5942</v>
      </c>
      <c r="D34" s="23">
        <v>0</v>
      </c>
      <c r="E34" s="23">
        <v>0</v>
      </c>
      <c r="F34" s="23">
        <v>47106.5942</v>
      </c>
      <c r="G34" s="23">
        <v>105.30800000000001</v>
      </c>
      <c r="H34" s="23">
        <v>0</v>
      </c>
      <c r="I34" s="23">
        <v>0</v>
      </c>
      <c r="J34" s="23">
        <v>46731.444200000005</v>
      </c>
      <c r="K34" s="23">
        <v>0</v>
      </c>
      <c r="L34" s="23">
        <v>269.84199999999998</v>
      </c>
    </row>
    <row r="35" spans="2:12" x14ac:dyDescent="0.3">
      <c r="B35" s="22" t="s">
        <v>72</v>
      </c>
      <c r="C35" s="23">
        <v>2034.02</v>
      </c>
      <c r="D35" s="23">
        <v>0</v>
      </c>
      <c r="E35" s="23">
        <v>0</v>
      </c>
      <c r="F35" s="23">
        <v>2034.02</v>
      </c>
      <c r="G35" s="23">
        <v>1.1100000000000001</v>
      </c>
      <c r="H35" s="23">
        <v>0</v>
      </c>
      <c r="I35" s="23">
        <v>0</v>
      </c>
      <c r="J35" s="23">
        <v>0</v>
      </c>
      <c r="K35" s="23">
        <v>0</v>
      </c>
      <c r="L35" s="23">
        <v>2032.91</v>
      </c>
    </row>
    <row r="36" spans="2:12" x14ac:dyDescent="0.3">
      <c r="B36" s="22" t="s">
        <v>73</v>
      </c>
      <c r="C36" s="23">
        <v>1991.3262459999999</v>
      </c>
      <c r="D36" s="23">
        <v>0</v>
      </c>
      <c r="E36" s="23">
        <v>0</v>
      </c>
      <c r="F36" s="23">
        <v>1991.3262459999999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1991.3262459999999</v>
      </c>
    </row>
    <row r="37" spans="2:12" x14ac:dyDescent="0.3">
      <c r="B37" s="22" t="s">
        <v>74</v>
      </c>
      <c r="C37" s="23">
        <v>13666.717708664351</v>
      </c>
      <c r="D37" s="23">
        <v>0</v>
      </c>
      <c r="E37" s="23">
        <v>0</v>
      </c>
      <c r="F37" s="23">
        <v>13666.717708664351</v>
      </c>
      <c r="G37" s="23">
        <v>813.19556699999987</v>
      </c>
      <c r="H37" s="23">
        <v>0</v>
      </c>
      <c r="I37" s="23">
        <v>0</v>
      </c>
      <c r="J37" s="23">
        <v>10000.913494414355</v>
      </c>
      <c r="K37" s="23">
        <v>0</v>
      </c>
      <c r="L37" s="23">
        <v>2852.6086472500001</v>
      </c>
    </row>
    <row r="38" spans="2:12" x14ac:dyDescent="0.3">
      <c r="B38" s="22" t="s">
        <v>75</v>
      </c>
      <c r="C38" s="23">
        <v>799.702</v>
      </c>
      <c r="D38" s="23">
        <v>0</v>
      </c>
      <c r="E38" s="23">
        <v>0</v>
      </c>
      <c r="F38" s="23">
        <v>799.702</v>
      </c>
      <c r="G38" s="23">
        <v>60.677800000000005</v>
      </c>
      <c r="H38" s="23">
        <v>0</v>
      </c>
      <c r="I38" s="23">
        <v>0</v>
      </c>
      <c r="J38" s="23">
        <v>0</v>
      </c>
      <c r="K38" s="23">
        <v>0</v>
      </c>
      <c r="L38" s="23">
        <v>739.06919999999991</v>
      </c>
    </row>
    <row r="39" spans="2:12" x14ac:dyDescent="0.3">
      <c r="B39" s="22" t="s">
        <v>33</v>
      </c>
      <c r="C39" s="23">
        <v>478.4744</v>
      </c>
      <c r="D39" s="23">
        <v>0</v>
      </c>
      <c r="E39" s="23">
        <v>0</v>
      </c>
      <c r="F39" s="23">
        <v>478.4744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478.4744</v>
      </c>
    </row>
    <row r="40" spans="2:12" x14ac:dyDescent="0.3">
      <c r="B40" s="22" t="s">
        <v>34</v>
      </c>
      <c r="C40" s="23">
        <v>146025.79560000001</v>
      </c>
      <c r="D40" s="23">
        <v>261505.14277999999</v>
      </c>
      <c r="E40" s="23">
        <v>278120.42560000002</v>
      </c>
      <c r="F40" s="23">
        <v>129410.51277999999</v>
      </c>
      <c r="G40" s="23">
        <v>642.16000000000008</v>
      </c>
      <c r="H40" s="23">
        <v>14828.961804500001</v>
      </c>
      <c r="I40" s="23">
        <v>109857.22218000001</v>
      </c>
      <c r="J40" s="23">
        <v>0</v>
      </c>
      <c r="K40" s="23">
        <v>0</v>
      </c>
      <c r="L40" s="23">
        <v>4082.168795500007</v>
      </c>
    </row>
    <row r="41" spans="2:12" x14ac:dyDescent="0.3">
      <c r="B41" s="22" t="s">
        <v>34</v>
      </c>
      <c r="C41" s="23">
        <v>17532.61</v>
      </c>
      <c r="D41" s="23">
        <v>29082.934819999999</v>
      </c>
      <c r="E41" s="23">
        <v>34978.410000000003</v>
      </c>
      <c r="F41" s="23">
        <v>11637.134820000001</v>
      </c>
      <c r="G41" s="23">
        <v>34.14</v>
      </c>
      <c r="H41" s="23">
        <v>3748.3836200000001</v>
      </c>
      <c r="I41" s="23">
        <v>7801.9412000000002</v>
      </c>
      <c r="J41" s="23">
        <v>0</v>
      </c>
      <c r="K41" s="23">
        <v>0</v>
      </c>
      <c r="L41" s="23">
        <v>52.670000000000933</v>
      </c>
    </row>
    <row r="42" spans="2:12" x14ac:dyDescent="0.3">
      <c r="B42" s="22" t="s">
        <v>34</v>
      </c>
      <c r="C42" s="23">
        <v>71198.91350000001</v>
      </c>
      <c r="D42" s="23">
        <v>129560.99609</v>
      </c>
      <c r="E42" s="23">
        <v>142805.244654159</v>
      </c>
      <c r="F42" s="23">
        <v>57954.664935841</v>
      </c>
      <c r="G42" s="23">
        <v>13600.642900000001</v>
      </c>
      <c r="H42" s="23">
        <v>15864.64768</v>
      </c>
      <c r="I42" s="23">
        <v>15374.7019</v>
      </c>
      <c r="J42" s="23">
        <v>6828.1450638410006</v>
      </c>
      <c r="K42" s="23">
        <v>0</v>
      </c>
      <c r="L42" s="23">
        <v>6286.5273920000009</v>
      </c>
    </row>
    <row r="43" spans="2:12" x14ac:dyDescent="0.3">
      <c r="B43" s="22" t="s">
        <v>34</v>
      </c>
      <c r="C43" s="23">
        <v>66318.276000000013</v>
      </c>
      <c r="D43" s="23">
        <v>66318.275999999998</v>
      </c>
      <c r="E43" s="23">
        <v>66318.276000000013</v>
      </c>
      <c r="F43" s="23">
        <v>66318.275999999998</v>
      </c>
      <c r="G43" s="23">
        <v>2921.424</v>
      </c>
      <c r="H43" s="23">
        <v>0</v>
      </c>
      <c r="I43" s="23">
        <v>59519.552000000003</v>
      </c>
      <c r="J43" s="23">
        <v>0</v>
      </c>
      <c r="K43" s="23">
        <v>0</v>
      </c>
      <c r="L43" s="23">
        <v>3877.3000000000047</v>
      </c>
    </row>
    <row r="44" spans="2:12" x14ac:dyDescent="0.3">
      <c r="B44" s="22" t="s">
        <v>34</v>
      </c>
      <c r="C44" s="23">
        <v>5781.9846200000002</v>
      </c>
      <c r="D44" s="23">
        <v>0</v>
      </c>
      <c r="E44" s="23">
        <v>0</v>
      </c>
      <c r="F44" s="23">
        <v>5781.9846200000002</v>
      </c>
      <c r="G44" s="23">
        <v>1059.89462</v>
      </c>
      <c r="H44" s="23">
        <v>0</v>
      </c>
      <c r="I44" s="23">
        <v>0</v>
      </c>
      <c r="J44" s="23">
        <v>0</v>
      </c>
      <c r="K44" s="23">
        <v>0</v>
      </c>
      <c r="L44" s="23">
        <v>4722.09</v>
      </c>
    </row>
    <row r="45" spans="2:12" x14ac:dyDescent="0.3">
      <c r="B45" s="22" t="s">
        <v>34</v>
      </c>
      <c r="C45" s="23">
        <v>0</v>
      </c>
      <c r="D45" s="23">
        <v>15327.146164159005</v>
      </c>
      <c r="E45" s="23">
        <v>0</v>
      </c>
      <c r="F45" s="23">
        <v>15327.146164159005</v>
      </c>
      <c r="G45" s="23">
        <v>1360.0948786953168</v>
      </c>
      <c r="H45" s="23">
        <v>0</v>
      </c>
      <c r="I45" s="23">
        <v>0</v>
      </c>
      <c r="J45" s="23">
        <v>13656.383999999998</v>
      </c>
      <c r="K45" s="23">
        <v>0</v>
      </c>
      <c r="L45" s="23">
        <v>310.66728546368716</v>
      </c>
    </row>
    <row r="46" spans="2:12" x14ac:dyDescent="0.3">
      <c r="B46" s="22" t="s">
        <v>34</v>
      </c>
      <c r="C46" s="23">
        <v>0</v>
      </c>
      <c r="D46" s="23">
        <v>146426.85140000001</v>
      </c>
      <c r="E46" s="23">
        <v>125998.99099999999</v>
      </c>
      <c r="F46" s="23">
        <v>20427.860400000005</v>
      </c>
      <c r="G46" s="23">
        <v>10167.9</v>
      </c>
      <c r="H46" s="23">
        <v>0</v>
      </c>
      <c r="I46" s="23">
        <v>0</v>
      </c>
      <c r="J46" s="23">
        <v>7166.0004000000008</v>
      </c>
      <c r="K46" s="23">
        <v>0</v>
      </c>
      <c r="L46" s="23">
        <v>3093.9600000000005</v>
      </c>
    </row>
    <row r="47" spans="2:12" x14ac:dyDescent="0.3">
      <c r="B47" s="22" t="s">
        <v>35</v>
      </c>
      <c r="C47" s="23">
        <v>193.452</v>
      </c>
      <c r="D47" s="23">
        <v>0</v>
      </c>
      <c r="E47" s="23">
        <v>0</v>
      </c>
      <c r="F47" s="23">
        <v>193.452</v>
      </c>
      <c r="G47" s="23">
        <v>16.410000000000007</v>
      </c>
      <c r="H47" s="23">
        <v>0</v>
      </c>
      <c r="I47" s="23">
        <v>0</v>
      </c>
      <c r="J47" s="23">
        <v>0</v>
      </c>
      <c r="K47" s="23">
        <v>0</v>
      </c>
      <c r="L47" s="23">
        <v>177.042</v>
      </c>
    </row>
    <row r="48" spans="2:12" x14ac:dyDescent="0.3">
      <c r="B48" s="22" t="s">
        <v>76</v>
      </c>
      <c r="C48" s="23">
        <v>923.87099999999998</v>
      </c>
      <c r="D48" s="23">
        <v>0</v>
      </c>
      <c r="E48" s="23">
        <v>0</v>
      </c>
      <c r="F48" s="23">
        <v>923.87099999999998</v>
      </c>
      <c r="G48" s="23">
        <v>35.820000000000014</v>
      </c>
      <c r="H48" s="23">
        <v>0</v>
      </c>
      <c r="I48" s="23">
        <v>0</v>
      </c>
      <c r="J48" s="23">
        <v>0</v>
      </c>
      <c r="K48" s="23">
        <v>0</v>
      </c>
      <c r="L48" s="23">
        <v>888.05100000000004</v>
      </c>
    </row>
    <row r="49" spans="2:12" x14ac:dyDescent="0.3">
      <c r="B49" s="22" t="s">
        <v>77</v>
      </c>
      <c r="C49" s="23">
        <v>6486.2592999999997</v>
      </c>
      <c r="D49" s="23">
        <v>0</v>
      </c>
      <c r="E49" s="23">
        <v>0</v>
      </c>
      <c r="F49" s="23">
        <v>6486.2592999999997</v>
      </c>
      <c r="G49" s="23">
        <v>124.26300000000001</v>
      </c>
      <c r="H49" s="23">
        <v>0</v>
      </c>
      <c r="I49" s="23">
        <v>0</v>
      </c>
      <c r="J49" s="23">
        <v>3165.3512999999998</v>
      </c>
      <c r="K49" s="23">
        <v>0</v>
      </c>
      <c r="L49" s="23">
        <v>3196.645</v>
      </c>
    </row>
    <row r="50" spans="2:12" x14ac:dyDescent="0.3">
      <c r="B50" s="22" t="s">
        <v>39</v>
      </c>
      <c r="C50" s="23">
        <v>7478.23</v>
      </c>
      <c r="D50" s="23">
        <v>0</v>
      </c>
      <c r="E50" s="23">
        <v>0</v>
      </c>
      <c r="F50" s="23">
        <v>7478.23</v>
      </c>
      <c r="G50" s="23">
        <v>0</v>
      </c>
      <c r="H50" s="23">
        <v>0</v>
      </c>
      <c r="I50" s="23">
        <v>0</v>
      </c>
      <c r="J50" s="23">
        <v>7478.23</v>
      </c>
      <c r="K50" s="23">
        <v>0</v>
      </c>
      <c r="L50" s="23">
        <v>0</v>
      </c>
    </row>
    <row r="51" spans="2:12" x14ac:dyDescent="0.3">
      <c r="B51" s="22" t="s">
        <v>78</v>
      </c>
      <c r="C51" s="23">
        <v>10456.450000000001</v>
      </c>
      <c r="D51" s="23">
        <v>0</v>
      </c>
      <c r="E51" s="23">
        <v>0</v>
      </c>
      <c r="F51" s="23">
        <v>10456.450000000001</v>
      </c>
      <c r="G51" s="23">
        <v>925.26</v>
      </c>
      <c r="H51" s="23">
        <v>0</v>
      </c>
      <c r="I51" s="23">
        <v>5570.6</v>
      </c>
      <c r="J51" s="23">
        <v>0</v>
      </c>
      <c r="K51" s="23">
        <v>0</v>
      </c>
      <c r="L51" s="23">
        <v>3960.5900000000006</v>
      </c>
    </row>
    <row r="52" spans="2:12" x14ac:dyDescent="0.3">
      <c r="B52" s="22" t="s">
        <v>41</v>
      </c>
      <c r="C52" s="23">
        <v>11477.297954</v>
      </c>
      <c r="D52" s="23">
        <v>31827.434694999996</v>
      </c>
      <c r="E52" s="23">
        <v>14572.006695</v>
      </c>
      <c r="F52" s="23">
        <v>28732.725953999994</v>
      </c>
      <c r="G52" s="23">
        <v>2079.4140000000002</v>
      </c>
      <c r="H52" s="23">
        <v>0</v>
      </c>
      <c r="I52" s="23">
        <v>239.78988643600002</v>
      </c>
      <c r="J52" s="23">
        <v>21195.157999999999</v>
      </c>
      <c r="K52" s="23">
        <v>2499.6552800000004</v>
      </c>
      <c r="L52" s="23">
        <v>2718.7087875639991</v>
      </c>
    </row>
    <row r="53" spans="2:12" x14ac:dyDescent="0.3">
      <c r="B53" s="22" t="s">
        <v>41</v>
      </c>
      <c r="C53" s="23">
        <v>164909.62706100001</v>
      </c>
      <c r="D53" s="23">
        <v>104882.57820799999</v>
      </c>
      <c r="E53" s="23">
        <v>111271.35660800002</v>
      </c>
      <c r="F53" s="23">
        <v>158520.848661</v>
      </c>
      <c r="G53" s="23">
        <v>11531.839</v>
      </c>
      <c r="H53" s="23">
        <v>0</v>
      </c>
      <c r="I53" s="23">
        <v>595.26099999999997</v>
      </c>
      <c r="J53" s="23">
        <v>138428.79499999998</v>
      </c>
      <c r="K53" s="23">
        <v>2035.7860000000001</v>
      </c>
      <c r="L53" s="23">
        <v>5929.1676609999986</v>
      </c>
    </row>
    <row r="54" spans="2:12" x14ac:dyDescent="0.3">
      <c r="B54" s="22" t="s">
        <v>41</v>
      </c>
      <c r="C54" s="23">
        <v>15202.475646999997</v>
      </c>
      <c r="D54" s="23">
        <v>3716.1440109999999</v>
      </c>
      <c r="E54" s="23">
        <v>14582.793610999997</v>
      </c>
      <c r="F54" s="23">
        <v>4335.8260470000005</v>
      </c>
      <c r="G54" s="23">
        <v>2743.2305082892312</v>
      </c>
      <c r="H54" s="23">
        <v>0</v>
      </c>
      <c r="I54" s="23">
        <v>46.774100000000004</v>
      </c>
      <c r="J54" s="23">
        <v>0</v>
      </c>
      <c r="K54" s="23">
        <v>0</v>
      </c>
      <c r="L54" s="23">
        <f>1545.82143871077-0.0449999994598329</f>
        <v>1545.7764387113102</v>
      </c>
    </row>
    <row r="55" spans="2:12" x14ac:dyDescent="0.3">
      <c r="B55" s="22" t="s">
        <v>79</v>
      </c>
      <c r="C55" s="23">
        <v>55546.164466048729</v>
      </c>
      <c r="D55" s="23">
        <v>0</v>
      </c>
      <c r="E55" s="23">
        <v>0</v>
      </c>
      <c r="F55" s="23">
        <v>55546.164466048729</v>
      </c>
      <c r="G55" s="23">
        <v>1160.0570700572941</v>
      </c>
      <c r="H55" s="23">
        <v>0</v>
      </c>
      <c r="I55" s="23">
        <v>0</v>
      </c>
      <c r="J55" s="23">
        <v>51193.503370000006</v>
      </c>
      <c r="K55" s="23">
        <v>0</v>
      </c>
      <c r="L55" s="23">
        <v>3192.6040259914353</v>
      </c>
    </row>
    <row r="56" spans="2:12" x14ac:dyDescent="0.3">
      <c r="B56" s="25" t="s">
        <v>47</v>
      </c>
      <c r="C56" s="23">
        <v>1041.8715</v>
      </c>
      <c r="D56" s="23">
        <v>0</v>
      </c>
      <c r="E56" s="23">
        <v>0</v>
      </c>
      <c r="F56" s="23">
        <v>1041.8715</v>
      </c>
      <c r="G56" s="23">
        <v>11.798333333333339</v>
      </c>
      <c r="H56" s="23">
        <v>0</v>
      </c>
      <c r="I56" s="23">
        <v>0</v>
      </c>
      <c r="J56" s="23">
        <v>0</v>
      </c>
      <c r="K56" s="23">
        <v>0</v>
      </c>
      <c r="L56" s="23">
        <v>1030.0731666666666</v>
      </c>
    </row>
    <row r="57" spans="2:12" x14ac:dyDescent="0.3">
      <c r="B57" s="22" t="s">
        <v>79</v>
      </c>
      <c r="C57" s="23">
        <v>728.8185363333331</v>
      </c>
      <c r="D57" s="23">
        <v>0</v>
      </c>
      <c r="E57" s="23">
        <v>0</v>
      </c>
      <c r="F57" s="23">
        <v>728.8185363333331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728.8185363333331</v>
      </c>
    </row>
    <row r="58" spans="2:12" x14ac:dyDescent="0.3">
      <c r="B58" s="22" t="s">
        <v>79</v>
      </c>
      <c r="C58" s="23">
        <v>6934.1676594678602</v>
      </c>
      <c r="D58" s="23">
        <v>6546.7203823446252</v>
      </c>
      <c r="E58" s="23">
        <v>6546.7203823446252</v>
      </c>
      <c r="F58" s="23">
        <v>6934.1676594678602</v>
      </c>
      <c r="G58" s="23">
        <v>0</v>
      </c>
      <c r="H58" s="23">
        <v>0</v>
      </c>
      <c r="I58" s="23">
        <v>0</v>
      </c>
      <c r="J58" s="23">
        <v>6743.4735594678605</v>
      </c>
      <c r="K58" s="23">
        <v>0</v>
      </c>
      <c r="L58" s="23">
        <v>190.69410000000005</v>
      </c>
    </row>
    <row r="59" spans="2:12" x14ac:dyDescent="0.3">
      <c r="B59" s="22" t="s">
        <v>79</v>
      </c>
      <c r="C59" s="23">
        <v>32695.034</v>
      </c>
      <c r="D59" s="23">
        <v>0</v>
      </c>
      <c r="E59" s="23">
        <v>0</v>
      </c>
      <c r="F59" s="23">
        <v>32695.034</v>
      </c>
      <c r="G59" s="23">
        <v>1772.625</v>
      </c>
      <c r="H59" s="23">
        <v>0</v>
      </c>
      <c r="I59" s="23">
        <v>0</v>
      </c>
      <c r="J59" s="23">
        <v>26144.624000000003</v>
      </c>
      <c r="K59" s="23">
        <v>0</v>
      </c>
      <c r="L59" s="23">
        <v>4777.7850000000017</v>
      </c>
    </row>
    <row r="60" spans="2:12" x14ac:dyDescent="0.3">
      <c r="B60" s="22" t="s">
        <v>79</v>
      </c>
      <c r="C60" s="23">
        <v>2313.48</v>
      </c>
      <c r="D60" s="23">
        <v>0</v>
      </c>
      <c r="E60" s="23">
        <v>0</v>
      </c>
      <c r="F60" s="23">
        <v>2313.48</v>
      </c>
      <c r="G60" s="23">
        <v>109.8</v>
      </c>
      <c r="H60" s="23">
        <v>0</v>
      </c>
      <c r="I60" s="23">
        <v>0</v>
      </c>
      <c r="J60" s="23">
        <v>0</v>
      </c>
      <c r="K60" s="23">
        <v>0</v>
      </c>
      <c r="L60" s="23">
        <v>2203.6799999999998</v>
      </c>
    </row>
    <row r="61" spans="2:12" x14ac:dyDescent="0.3">
      <c r="B61" s="22" t="s">
        <v>79</v>
      </c>
      <c r="C61" s="23">
        <v>5144.29</v>
      </c>
      <c r="D61" s="23">
        <v>0</v>
      </c>
      <c r="E61" s="23">
        <v>0</v>
      </c>
      <c r="F61" s="23">
        <v>5144.29</v>
      </c>
      <c r="G61" s="23">
        <v>698.33359999999993</v>
      </c>
      <c r="H61" s="23">
        <v>0</v>
      </c>
      <c r="I61" s="23">
        <v>0</v>
      </c>
      <c r="J61" s="23">
        <v>0</v>
      </c>
      <c r="K61" s="23">
        <v>0</v>
      </c>
      <c r="L61" s="23">
        <v>4445.9564</v>
      </c>
    </row>
    <row r="62" spans="2:12" x14ac:dyDescent="0.3">
      <c r="B62" s="22" t="s">
        <v>80</v>
      </c>
      <c r="C62" s="23">
        <v>7427.6429639996486</v>
      </c>
      <c r="D62" s="23">
        <v>0</v>
      </c>
      <c r="E62" s="23">
        <v>0</v>
      </c>
      <c r="F62" s="23">
        <v>7427.6429639996486</v>
      </c>
      <c r="G62" s="23">
        <v>102.39999999999996</v>
      </c>
      <c r="H62" s="23">
        <v>0</v>
      </c>
      <c r="I62" s="23">
        <v>0</v>
      </c>
      <c r="J62" s="23">
        <v>7208.9589639996475</v>
      </c>
      <c r="K62" s="23">
        <v>0</v>
      </c>
      <c r="L62" s="23">
        <v>116.2840000000007</v>
      </c>
    </row>
    <row r="63" spans="2:12" x14ac:dyDescent="0.3">
      <c r="B63" s="22" t="s">
        <v>49</v>
      </c>
      <c r="C63" s="23">
        <v>5252.6729999999998</v>
      </c>
      <c r="D63" s="23">
        <v>0</v>
      </c>
      <c r="E63" s="23">
        <v>0</v>
      </c>
      <c r="F63" s="23">
        <v>5252.6729999999998</v>
      </c>
      <c r="G63" s="23">
        <v>1310.3710000000001</v>
      </c>
      <c r="H63" s="23">
        <v>2841.2040000000002</v>
      </c>
      <c r="I63" s="23">
        <v>0</v>
      </c>
      <c r="J63" s="23">
        <v>0</v>
      </c>
      <c r="K63" s="23">
        <v>0</v>
      </c>
      <c r="L63" s="23">
        <v>1101.098</v>
      </c>
    </row>
    <row r="64" spans="2:12" x14ac:dyDescent="0.3">
      <c r="B64" s="22" t="s">
        <v>81</v>
      </c>
      <c r="C64" s="23">
        <v>10084.814332799999</v>
      </c>
      <c r="D64" s="23">
        <v>0</v>
      </c>
      <c r="E64" s="23">
        <v>0</v>
      </c>
      <c r="F64" s="23">
        <v>10084.814332799999</v>
      </c>
      <c r="G64" s="23">
        <v>649.79999999999995</v>
      </c>
      <c r="H64" s="23">
        <v>0</v>
      </c>
      <c r="I64" s="23">
        <v>0</v>
      </c>
      <c r="J64" s="23">
        <v>8374.8905327995999</v>
      </c>
      <c r="K64" s="23">
        <v>0</v>
      </c>
      <c r="L64" s="23">
        <v>1060.1238000004003</v>
      </c>
    </row>
    <row r="65" spans="2:12" x14ac:dyDescent="0.3">
      <c r="B65" s="22" t="s">
        <v>51</v>
      </c>
      <c r="C65" s="23">
        <v>647.80999999999995</v>
      </c>
      <c r="D65" s="23">
        <v>0</v>
      </c>
      <c r="E65" s="23">
        <v>0</v>
      </c>
      <c r="F65" s="23">
        <v>647.80999999999995</v>
      </c>
      <c r="G65" s="23">
        <v>101.20225000000001</v>
      </c>
      <c r="H65" s="23">
        <v>0</v>
      </c>
      <c r="I65" s="23">
        <v>0</v>
      </c>
      <c r="J65" s="23">
        <v>280.45999999999998</v>
      </c>
      <c r="K65" s="23">
        <v>0</v>
      </c>
      <c r="L65" s="23">
        <v>266.14774999999997</v>
      </c>
    </row>
    <row r="66" spans="2:12" x14ac:dyDescent="0.3">
      <c r="B66" s="22" t="s">
        <v>82</v>
      </c>
      <c r="C66" s="23">
        <v>10444.680021437374</v>
      </c>
      <c r="D66" s="23">
        <v>0</v>
      </c>
      <c r="E66" s="23">
        <v>0</v>
      </c>
      <c r="F66" s="23">
        <v>10444.680021437374</v>
      </c>
      <c r="G66" s="23">
        <v>23.95</v>
      </c>
      <c r="H66" s="23">
        <v>0</v>
      </c>
      <c r="I66" s="23">
        <v>0</v>
      </c>
      <c r="J66" s="23">
        <v>9942.3665838000015</v>
      </c>
      <c r="K66" s="23">
        <v>0</v>
      </c>
      <c r="L66" s="23">
        <v>478.36343763737278</v>
      </c>
    </row>
    <row r="67" spans="2:12" x14ac:dyDescent="0.3">
      <c r="B67" s="22" t="s">
        <v>83</v>
      </c>
      <c r="C67" s="23">
        <v>80499.644468195722</v>
      </c>
      <c r="D67" s="23">
        <v>0</v>
      </c>
      <c r="E67" s="23">
        <v>0</v>
      </c>
      <c r="F67" s="23">
        <v>80499.644468195722</v>
      </c>
      <c r="G67" s="23">
        <v>472.60045612515546</v>
      </c>
      <c r="H67" s="23">
        <v>0</v>
      </c>
      <c r="I67" s="23">
        <v>0</v>
      </c>
      <c r="J67" s="23">
        <v>77574.610732138157</v>
      </c>
      <c r="K67" s="23">
        <v>0</v>
      </c>
      <c r="L67" s="23">
        <v>2452.4332799324056</v>
      </c>
    </row>
    <row r="68" spans="2:12" x14ac:dyDescent="0.3">
      <c r="B68" s="22" t="s">
        <v>83</v>
      </c>
      <c r="C68" s="23">
        <v>16545.684649999999</v>
      </c>
      <c r="D68" s="23">
        <v>0</v>
      </c>
      <c r="E68" s="23">
        <v>0</v>
      </c>
      <c r="F68" s="23">
        <v>16545.684649999999</v>
      </c>
      <c r="G68" s="23">
        <v>356.770599</v>
      </c>
      <c r="H68" s="23">
        <v>0</v>
      </c>
      <c r="I68" s="23">
        <v>0</v>
      </c>
      <c r="J68" s="23">
        <v>14968.570434000003</v>
      </c>
      <c r="K68" s="23">
        <v>0</v>
      </c>
      <c r="L68" s="23">
        <v>1220.343617</v>
      </c>
    </row>
    <row r="69" spans="2:12" x14ac:dyDescent="0.3">
      <c r="B69" s="22" t="s">
        <v>83</v>
      </c>
      <c r="C69" s="23">
        <v>2602.3303270000001</v>
      </c>
      <c r="D69" s="23">
        <v>0</v>
      </c>
      <c r="E69" s="23">
        <v>0</v>
      </c>
      <c r="F69" s="23">
        <v>2602.3303270000001</v>
      </c>
      <c r="G69" s="23">
        <v>70.806508000000008</v>
      </c>
      <c r="H69" s="23">
        <v>0</v>
      </c>
      <c r="I69" s="23">
        <v>0</v>
      </c>
      <c r="J69" s="23">
        <v>0</v>
      </c>
      <c r="K69" s="23">
        <v>0</v>
      </c>
      <c r="L69" s="23">
        <v>2531.5238189999995</v>
      </c>
    </row>
    <row r="70" spans="2:12" x14ac:dyDescent="0.3">
      <c r="B70" s="25" t="s">
        <v>55</v>
      </c>
      <c r="C70" s="23">
        <v>1536.0996909999999</v>
      </c>
      <c r="D70" s="23">
        <v>0</v>
      </c>
      <c r="E70" s="23">
        <v>0</v>
      </c>
      <c r="F70" s="23">
        <v>1536.0996909999999</v>
      </c>
      <c r="G70" s="23">
        <v>39.026788999999994</v>
      </c>
      <c r="H70" s="23">
        <v>0</v>
      </c>
      <c r="I70" s="23">
        <v>0</v>
      </c>
      <c r="J70" s="23">
        <v>0</v>
      </c>
      <c r="K70" s="23">
        <v>0</v>
      </c>
      <c r="L70" s="23">
        <v>1497.0729019999997</v>
      </c>
    </row>
    <row r="71" spans="2:12" x14ac:dyDescent="0.3">
      <c r="B71" s="22" t="s">
        <v>83</v>
      </c>
      <c r="C71" s="23">
        <v>891.94382315163682</v>
      </c>
      <c r="D71" s="23">
        <v>0</v>
      </c>
      <c r="E71" s="23">
        <v>0</v>
      </c>
      <c r="F71" s="23">
        <v>891.94382315163682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891.94382315163682</v>
      </c>
    </row>
    <row r="72" spans="2:12" x14ac:dyDescent="0.3">
      <c r="B72" s="22" t="s">
        <v>58</v>
      </c>
      <c r="C72" s="23">
        <v>2285.9447254329693</v>
      </c>
      <c r="D72" s="23">
        <v>0</v>
      </c>
      <c r="E72" s="23">
        <v>0</v>
      </c>
      <c r="F72" s="23">
        <v>2285.9447254329693</v>
      </c>
      <c r="G72" s="23">
        <v>44.859600000000007</v>
      </c>
      <c r="H72" s="23">
        <v>0</v>
      </c>
      <c r="I72" s="23">
        <v>0</v>
      </c>
      <c r="J72" s="23">
        <v>1601.56812543297</v>
      </c>
      <c r="K72" s="23">
        <v>0</v>
      </c>
      <c r="L72" s="23">
        <v>639.51699999999926</v>
      </c>
    </row>
    <row r="73" spans="2:12" x14ac:dyDescent="0.3">
      <c r="B73" s="22" t="s">
        <v>58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</row>
    <row r="74" spans="2:12" x14ac:dyDescent="0.3">
      <c r="B74" s="22" t="s">
        <v>58</v>
      </c>
      <c r="C74" s="23">
        <v>3.4064714009452997E-2</v>
      </c>
      <c r="D74" s="23">
        <v>0</v>
      </c>
      <c r="E74" s="23">
        <v>0</v>
      </c>
      <c r="F74" s="23">
        <v>3.4064714009452997E-2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3.4064714009452997E-2</v>
      </c>
    </row>
    <row r="75" spans="2:12" x14ac:dyDescent="0.3">
      <c r="B75" s="22" t="s">
        <v>58</v>
      </c>
      <c r="C75" s="23">
        <v>1.3935285990546501E-2</v>
      </c>
      <c r="D75" s="23">
        <v>0</v>
      </c>
      <c r="E75" s="23">
        <v>0</v>
      </c>
      <c r="F75" s="23">
        <v>1.3935285990546501E-2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1.3935285990546501E-2</v>
      </c>
    </row>
    <row r="76" spans="2:12" x14ac:dyDescent="0.3">
      <c r="B76" s="22" t="s">
        <v>58</v>
      </c>
      <c r="C76" s="23">
        <v>33619.077360607873</v>
      </c>
      <c r="D76" s="23">
        <v>0</v>
      </c>
      <c r="E76" s="23">
        <v>0</v>
      </c>
      <c r="F76" s="23">
        <v>33619.077360607873</v>
      </c>
      <c r="G76" s="23">
        <v>467.38101309774038</v>
      </c>
      <c r="H76" s="23">
        <v>0</v>
      </c>
      <c r="I76" s="23">
        <v>0</v>
      </c>
      <c r="J76" s="23">
        <v>32587.200723230853</v>
      </c>
      <c r="K76" s="23">
        <v>0</v>
      </c>
      <c r="L76" s="23">
        <v>564.49562427926924</v>
      </c>
    </row>
    <row r="77" spans="2:12" x14ac:dyDescent="0.3">
      <c r="B77" s="22" t="s">
        <v>58</v>
      </c>
      <c r="C77" s="23">
        <v>4.2924999999999898</v>
      </c>
      <c r="D77" s="23">
        <v>0</v>
      </c>
      <c r="E77" s="23">
        <v>0</v>
      </c>
      <c r="F77" s="23">
        <v>4.2924999999999898</v>
      </c>
      <c r="G77" s="23">
        <v>0.49149999999999999</v>
      </c>
      <c r="H77" s="23">
        <v>0</v>
      </c>
      <c r="I77" s="23">
        <v>0</v>
      </c>
      <c r="J77" s="23">
        <v>0</v>
      </c>
      <c r="K77" s="23">
        <v>0</v>
      </c>
      <c r="L77" s="23">
        <v>3.8009999999999904</v>
      </c>
    </row>
    <row r="78" spans="2:12" x14ac:dyDescent="0.3">
      <c r="B78" s="22" t="s">
        <v>58</v>
      </c>
      <c r="C78" s="23">
        <v>253907.40976628388</v>
      </c>
      <c r="D78" s="23">
        <v>0</v>
      </c>
      <c r="E78" s="23">
        <v>0</v>
      </c>
      <c r="F78" s="23">
        <v>253907.40976628388</v>
      </c>
      <c r="G78" s="23">
        <v>3315.985788428558</v>
      </c>
      <c r="H78" s="23">
        <v>0</v>
      </c>
      <c r="I78" s="23">
        <v>0</v>
      </c>
      <c r="J78" s="23">
        <v>247858.32836395921</v>
      </c>
      <c r="K78" s="23">
        <v>0</v>
      </c>
      <c r="L78" s="23">
        <v>2733.0956138961096</v>
      </c>
    </row>
    <row r="79" spans="2:12" x14ac:dyDescent="0.3">
      <c r="B79" s="22" t="s">
        <v>58</v>
      </c>
      <c r="C79" s="23">
        <v>82.293311082289648</v>
      </c>
      <c r="D79" s="23">
        <v>0</v>
      </c>
      <c r="E79" s="23">
        <v>0</v>
      </c>
      <c r="F79" s="23">
        <v>82.293311082289648</v>
      </c>
      <c r="G79" s="23">
        <v>2.1546052448091517</v>
      </c>
      <c r="H79" s="23">
        <v>0</v>
      </c>
      <c r="I79" s="23">
        <v>0</v>
      </c>
      <c r="J79" s="23">
        <v>49.954035771940738</v>
      </c>
      <c r="K79" s="23">
        <v>0</v>
      </c>
      <c r="L79" s="23">
        <v>30.184670065539756</v>
      </c>
    </row>
    <row r="80" spans="2:12" x14ac:dyDescent="0.3">
      <c r="B80" s="22" t="s">
        <v>58</v>
      </c>
      <c r="C80" s="23">
        <v>2514.7415155334452</v>
      </c>
      <c r="D80" s="23">
        <v>0</v>
      </c>
      <c r="E80" s="23">
        <v>0</v>
      </c>
      <c r="F80" s="23">
        <v>2514.7415155334452</v>
      </c>
      <c r="G80" s="23">
        <v>39.373700000000014</v>
      </c>
      <c r="H80" s="23">
        <v>0</v>
      </c>
      <c r="I80" s="23">
        <v>0</v>
      </c>
      <c r="J80" s="23">
        <v>1550.5328955334455</v>
      </c>
      <c r="K80" s="23">
        <v>0</v>
      </c>
      <c r="L80" s="23">
        <v>924.83491999999956</v>
      </c>
    </row>
    <row r="81" spans="2:12" x14ac:dyDescent="0.3">
      <c r="B81" s="22" t="s">
        <v>58</v>
      </c>
      <c r="C81" s="23">
        <v>5444.3165916380703</v>
      </c>
      <c r="D81" s="23">
        <v>0</v>
      </c>
      <c r="E81" s="23">
        <v>0</v>
      </c>
      <c r="F81" s="23">
        <v>5444.3165916380703</v>
      </c>
      <c r="G81" s="23">
        <v>283.8913300000001</v>
      </c>
      <c r="H81" s="23">
        <v>2639.1839999999997</v>
      </c>
      <c r="I81" s="23">
        <v>0</v>
      </c>
      <c r="J81" s="23">
        <v>1269.8949966380731</v>
      </c>
      <c r="K81" s="23">
        <v>0</v>
      </c>
      <c r="L81" s="23">
        <v>1251.3462649999976</v>
      </c>
    </row>
    <row r="82" spans="2:12" x14ac:dyDescent="0.3">
      <c r="B82" s="22" t="s">
        <v>58</v>
      </c>
      <c r="C82" s="23">
        <v>13065.876656593002</v>
      </c>
      <c r="D82" s="23">
        <v>0</v>
      </c>
      <c r="E82" s="23">
        <v>0</v>
      </c>
      <c r="F82" s="23">
        <v>13065.876656593002</v>
      </c>
      <c r="G82" s="23">
        <v>1497.1274127469997</v>
      </c>
      <c r="H82" s="23">
        <v>655.81630400000006</v>
      </c>
      <c r="I82" s="23">
        <v>0</v>
      </c>
      <c r="J82" s="23">
        <v>5189.7602505799978</v>
      </c>
      <c r="K82" s="23">
        <v>0</v>
      </c>
      <c r="L82" s="23">
        <v>5723.1726892660045</v>
      </c>
    </row>
    <row r="83" spans="2:12" x14ac:dyDescent="0.3">
      <c r="B83" s="22" t="s">
        <v>58</v>
      </c>
      <c r="C83" s="23">
        <v>26703.588700182325</v>
      </c>
      <c r="D83" s="23">
        <v>0</v>
      </c>
      <c r="E83" s="23">
        <v>0</v>
      </c>
      <c r="F83" s="23">
        <v>26703.588700182325</v>
      </c>
      <c r="G83" s="23">
        <v>1268.3727129999997</v>
      </c>
      <c r="H83" s="23">
        <v>0</v>
      </c>
      <c r="I83" s="23">
        <v>0</v>
      </c>
      <c r="J83" s="23">
        <v>23952.446324182318</v>
      </c>
      <c r="K83" s="23">
        <v>0</v>
      </c>
      <c r="L83" s="23">
        <v>1482.7696630000048</v>
      </c>
    </row>
    <row r="84" spans="2:12" x14ac:dyDescent="0.3">
      <c r="B84" s="22" t="s">
        <v>58</v>
      </c>
      <c r="C84" s="23">
        <v>10862.214395583891</v>
      </c>
      <c r="D84" s="23">
        <v>0</v>
      </c>
      <c r="E84" s="23">
        <v>0</v>
      </c>
      <c r="F84" s="23">
        <v>10862.214395583891</v>
      </c>
      <c r="G84" s="23">
        <v>2619.1802188840657</v>
      </c>
      <c r="H84" s="23">
        <v>4842.6577813609138</v>
      </c>
      <c r="I84" s="23">
        <v>0</v>
      </c>
      <c r="J84" s="23">
        <v>849.83475641456607</v>
      </c>
      <c r="K84" s="23">
        <v>0</v>
      </c>
      <c r="L84" s="23">
        <v>2550.5416389243442</v>
      </c>
    </row>
    <row r="85" spans="2:12" x14ac:dyDescent="0.3">
      <c r="B85" s="22" t="s">
        <v>84</v>
      </c>
      <c r="C85" s="23">
        <v>32565.648431228816</v>
      </c>
      <c r="D85" s="23">
        <v>0</v>
      </c>
      <c r="E85" s="23">
        <v>0</v>
      </c>
      <c r="F85" s="23">
        <v>32565.648431228816</v>
      </c>
      <c r="G85" s="23">
        <v>3502.9920000000002</v>
      </c>
      <c r="H85" s="23">
        <v>0</v>
      </c>
      <c r="I85" s="23">
        <v>0</v>
      </c>
      <c r="J85" s="23">
        <v>28409.512521687462</v>
      </c>
      <c r="K85" s="23">
        <v>0</v>
      </c>
      <c r="L85" s="23">
        <v>653.14390954135752</v>
      </c>
    </row>
    <row r="86" spans="2:12" x14ac:dyDescent="0.3">
      <c r="B86" s="22" t="s">
        <v>85</v>
      </c>
      <c r="C86" s="23">
        <v>110231.30698012878</v>
      </c>
      <c r="D86" s="23">
        <v>0</v>
      </c>
      <c r="E86" s="23">
        <v>0</v>
      </c>
      <c r="F86" s="23">
        <v>110231.30698012878</v>
      </c>
      <c r="G86" s="23">
        <v>2738.6064892458298</v>
      </c>
      <c r="H86" s="23">
        <v>0</v>
      </c>
      <c r="I86" s="23">
        <v>0</v>
      </c>
      <c r="J86" s="23">
        <v>106712.93927868591</v>
      </c>
      <c r="K86" s="23">
        <v>0</v>
      </c>
      <c r="L86" s="23">
        <v>779.76121219702827</v>
      </c>
    </row>
    <row r="87" spans="2:12" x14ac:dyDescent="0.3">
      <c r="B87" s="22" t="s">
        <v>85</v>
      </c>
      <c r="C87" s="23">
        <v>153745.23870874735</v>
      </c>
      <c r="D87" s="23">
        <v>338.5597266507682</v>
      </c>
      <c r="E87" s="23">
        <v>1197.1725513574027</v>
      </c>
      <c r="F87" s="23">
        <v>152886.62588404072</v>
      </c>
      <c r="G87" s="23">
        <v>5280.2070053924654</v>
      </c>
      <c r="H87" s="23">
        <v>0</v>
      </c>
      <c r="I87" s="23">
        <v>38598.137149045462</v>
      </c>
      <c r="J87" s="23">
        <v>107902.04252328137</v>
      </c>
      <c r="K87" s="23">
        <v>0</v>
      </c>
      <c r="L87" s="23">
        <f>1106.23920632141+858.612824706623</f>
        <v>1964.8520310280328</v>
      </c>
    </row>
    <row r="88" spans="2:12" x14ac:dyDescent="0.3">
      <c r="B88" s="22" t="s">
        <v>85</v>
      </c>
      <c r="C88" s="23">
        <v>2274.8196286031798</v>
      </c>
      <c r="D88" s="23">
        <v>1509.731516824033</v>
      </c>
      <c r="E88" s="23">
        <v>630.1592931924497</v>
      </c>
      <c r="F88" s="23">
        <v>3154.3918522347631</v>
      </c>
      <c r="G88" s="23">
        <v>809.11978860787019</v>
      </c>
      <c r="H88" s="23">
        <v>0</v>
      </c>
      <c r="I88" s="23">
        <v>0</v>
      </c>
      <c r="J88" s="23">
        <v>154.17623924193165</v>
      </c>
      <c r="K88" s="23">
        <v>0</v>
      </c>
      <c r="L88" s="23">
        <f>2191.09582438496-879.572223631582</f>
        <v>1311.5236007533781</v>
      </c>
    </row>
    <row r="89" spans="2:12" x14ac:dyDescent="0.3">
      <c r="B89" s="22" t="s">
        <v>85</v>
      </c>
      <c r="C89" s="23">
        <v>18771.261432746178</v>
      </c>
      <c r="D89" s="23">
        <v>0</v>
      </c>
      <c r="E89" s="23">
        <v>20.959398924947998</v>
      </c>
      <c r="F89" s="23">
        <v>18750.302033821234</v>
      </c>
      <c r="G89" s="23">
        <v>2748.0742797398175</v>
      </c>
      <c r="H89" s="23">
        <v>0</v>
      </c>
      <c r="I89" s="23">
        <v>0</v>
      </c>
      <c r="J89" s="23">
        <v>13732.287932399358</v>
      </c>
      <c r="K89" s="23">
        <v>1861.768432770559</v>
      </c>
      <c r="L89" s="23">
        <f>408.171388911495+20.9593989249515</f>
        <v>429.13078783644653</v>
      </c>
    </row>
    <row r="90" spans="2:12" x14ac:dyDescent="0.3">
      <c r="B90" s="22" t="s">
        <v>86</v>
      </c>
      <c r="C90" s="23">
        <v>187178.26457483301</v>
      </c>
      <c r="D90" s="23">
        <v>117.628197767</v>
      </c>
      <c r="E90" s="23">
        <v>117.628197767</v>
      </c>
      <c r="F90" s="23">
        <v>187178.26457483304</v>
      </c>
      <c r="G90" s="23">
        <v>10540.161708199999</v>
      </c>
      <c r="H90" s="23">
        <v>514.70000000000005</v>
      </c>
      <c r="I90" s="23">
        <v>53937.027804498997</v>
      </c>
      <c r="J90" s="23">
        <v>119229.82478597801</v>
      </c>
      <c r="K90" s="23">
        <v>0</v>
      </c>
      <c r="L90" s="23">
        <f>3074.178473923-117.628197766986</f>
        <v>2956.5502761560142</v>
      </c>
    </row>
    <row r="91" spans="2:12" x14ac:dyDescent="0.3">
      <c r="B91" s="22" t="s">
        <v>87</v>
      </c>
      <c r="C91" s="23">
        <v>557.86</v>
      </c>
      <c r="D91" s="23">
        <v>0</v>
      </c>
      <c r="E91" s="23">
        <v>0</v>
      </c>
      <c r="F91" s="23">
        <v>557.86</v>
      </c>
      <c r="G91" s="23">
        <v>4.04</v>
      </c>
      <c r="H91" s="23">
        <v>0</v>
      </c>
      <c r="I91" s="23">
        <v>0</v>
      </c>
      <c r="J91" s="23">
        <v>36.79</v>
      </c>
      <c r="K91" s="23">
        <v>0</v>
      </c>
      <c r="L91" s="23">
        <v>517.03</v>
      </c>
    </row>
    <row r="92" spans="2:12" x14ac:dyDescent="0.3">
      <c r="B92" s="22" t="s">
        <v>88</v>
      </c>
      <c r="C92" s="23">
        <v>448.94907517655497</v>
      </c>
      <c r="D92" s="23">
        <v>0</v>
      </c>
      <c r="E92" s="23">
        <v>0</v>
      </c>
      <c r="F92" s="23">
        <v>448.94907517655497</v>
      </c>
      <c r="G92" s="23">
        <v>7.0630000000000007E-3</v>
      </c>
      <c r="H92" s="23">
        <v>297.60250817799999</v>
      </c>
      <c r="I92" s="23">
        <v>0</v>
      </c>
      <c r="J92" s="23">
        <v>0</v>
      </c>
      <c r="K92" s="23">
        <v>0</v>
      </c>
      <c r="L92" s="23">
        <v>151.33950399855499</v>
      </c>
    </row>
    <row r="93" spans="2:12" x14ac:dyDescent="0.3">
      <c r="B93" s="22" t="s">
        <v>89</v>
      </c>
      <c r="C93" s="23">
        <v>9690.759</v>
      </c>
      <c r="D93" s="23">
        <v>0</v>
      </c>
      <c r="E93" s="23">
        <v>0</v>
      </c>
      <c r="F93" s="23">
        <v>9690.759</v>
      </c>
      <c r="G93" s="23">
        <v>430.983</v>
      </c>
      <c r="H93" s="23">
        <v>0</v>
      </c>
      <c r="I93" s="23">
        <v>0</v>
      </c>
      <c r="J93" s="23">
        <v>9193.0049999999992</v>
      </c>
      <c r="K93" s="23">
        <v>0</v>
      </c>
      <c r="L93" s="23">
        <v>66.770999999999134</v>
      </c>
    </row>
    <row r="94" spans="2:12" x14ac:dyDescent="0.3">
      <c r="B94" s="22" t="s">
        <v>90</v>
      </c>
      <c r="C94" s="23">
        <v>98864.025949999981</v>
      </c>
      <c r="D94" s="23">
        <v>0</v>
      </c>
      <c r="E94" s="23">
        <v>0</v>
      </c>
      <c r="F94" s="23">
        <v>98864.025949999981</v>
      </c>
      <c r="G94" s="23">
        <v>201.98999999999998</v>
      </c>
      <c r="H94" s="23">
        <v>0</v>
      </c>
      <c r="I94" s="23">
        <v>0</v>
      </c>
      <c r="J94" s="23">
        <v>96622.42</v>
      </c>
      <c r="K94" s="23">
        <v>0</v>
      </c>
      <c r="L94" s="23">
        <v>2039.6159500000001</v>
      </c>
    </row>
    <row r="95" spans="2:12" x14ac:dyDescent="0.3">
      <c r="B95" s="22" t="s">
        <v>91</v>
      </c>
      <c r="C95" s="23">
        <v>14531.353397336396</v>
      </c>
      <c r="D95" s="23">
        <v>465.89224221832052</v>
      </c>
      <c r="E95" s="23">
        <v>465.89224221832052</v>
      </c>
      <c r="F95" s="23">
        <v>14531.353397336396</v>
      </c>
      <c r="G95" s="23">
        <v>3196.8993855367207</v>
      </c>
      <c r="H95" s="23">
        <v>7698.8392995337035</v>
      </c>
      <c r="I95" s="23">
        <v>0</v>
      </c>
      <c r="J95" s="23">
        <v>0</v>
      </c>
      <c r="K95" s="23">
        <v>0</v>
      </c>
      <c r="L95" s="23">
        <v>3635.6147122659686</v>
      </c>
    </row>
    <row r="96" spans="2:12" x14ac:dyDescent="0.3">
      <c r="B96" s="22" t="s">
        <v>92</v>
      </c>
      <c r="C96" s="23">
        <v>3928.2128070856379</v>
      </c>
      <c r="D96" s="23">
        <v>1124.9367999999999</v>
      </c>
      <c r="E96" s="23">
        <v>1124.9367999999999</v>
      </c>
      <c r="F96" s="23">
        <v>3928.2128070856379</v>
      </c>
      <c r="G96" s="23">
        <v>139.44499999999999</v>
      </c>
      <c r="H96" s="23">
        <v>451.82600000000002</v>
      </c>
      <c r="I96" s="23">
        <v>0</v>
      </c>
      <c r="J96" s="23">
        <v>0</v>
      </c>
      <c r="K96" s="23">
        <v>0</v>
      </c>
      <c r="L96" s="23">
        <v>3336.9418070856382</v>
      </c>
    </row>
    <row r="97" spans="2:12" x14ac:dyDescent="0.3">
      <c r="B97" s="22" t="s">
        <v>45</v>
      </c>
      <c r="C97" s="23">
        <v>3956.7318905873103</v>
      </c>
      <c r="D97" s="23">
        <v>0</v>
      </c>
      <c r="E97" s="23">
        <v>0</v>
      </c>
      <c r="F97" s="23">
        <v>3956.7318905873103</v>
      </c>
      <c r="G97" s="23">
        <v>27.601725999999999</v>
      </c>
      <c r="H97" s="23">
        <v>0</v>
      </c>
      <c r="I97" s="23">
        <v>0</v>
      </c>
      <c r="J97" s="23">
        <v>0</v>
      </c>
      <c r="K97" s="23">
        <v>0</v>
      </c>
      <c r="L97" s="23">
        <v>3929.1301645873104</v>
      </c>
    </row>
    <row r="98" spans="2:12" x14ac:dyDescent="0.3">
      <c r="B98" s="22" t="s">
        <v>93</v>
      </c>
      <c r="C98" s="23">
        <v>4616.9153999999999</v>
      </c>
      <c r="D98" s="23">
        <v>0</v>
      </c>
      <c r="E98" s="23">
        <v>0</v>
      </c>
      <c r="F98" s="23">
        <v>4616.9153999999999</v>
      </c>
      <c r="G98" s="23">
        <v>363.71870000000001</v>
      </c>
      <c r="H98" s="23">
        <v>0</v>
      </c>
      <c r="I98" s="23">
        <v>0</v>
      </c>
      <c r="J98" s="23">
        <v>230.947</v>
      </c>
      <c r="K98" s="23">
        <v>0</v>
      </c>
      <c r="L98" s="23">
        <v>4022.2496999999998</v>
      </c>
    </row>
    <row r="99" spans="2:12" x14ac:dyDescent="0.3">
      <c r="B99" s="22" t="s">
        <v>53</v>
      </c>
      <c r="C99" s="23">
        <v>51631.505750679222</v>
      </c>
      <c r="D99" s="23">
        <v>0</v>
      </c>
      <c r="E99" s="23">
        <v>0</v>
      </c>
      <c r="F99" s="23">
        <v>51631.505750679222</v>
      </c>
      <c r="G99" s="23">
        <v>1089.1774132008768</v>
      </c>
      <c r="H99" s="23">
        <v>376.2050603655012</v>
      </c>
      <c r="I99" s="23">
        <v>0</v>
      </c>
      <c r="J99" s="23">
        <v>50159.533800790305</v>
      </c>
      <c r="K99" s="23">
        <v>0</v>
      </c>
      <c r="L99" s="23">
        <v>6.5894763225330681</v>
      </c>
    </row>
    <row r="100" spans="2:12" x14ac:dyDescent="0.3">
      <c r="B100" s="22" t="s">
        <v>94</v>
      </c>
      <c r="C100" s="23">
        <v>149.83607385567208</v>
      </c>
      <c r="D100" s="23">
        <v>0</v>
      </c>
      <c r="E100" s="23">
        <v>0</v>
      </c>
      <c r="F100" s="23">
        <v>149.83607385567208</v>
      </c>
      <c r="G100" s="23">
        <v>122.73624664731067</v>
      </c>
      <c r="H100" s="23">
        <v>24.715563704820671</v>
      </c>
      <c r="I100" s="23">
        <v>0</v>
      </c>
      <c r="J100" s="23">
        <v>0</v>
      </c>
      <c r="K100" s="23">
        <v>0</v>
      </c>
      <c r="L100" s="23">
        <v>2.3842635035407764</v>
      </c>
    </row>
    <row r="101" spans="2:12" x14ac:dyDescent="0.3">
      <c r="B101" s="26" t="s">
        <v>65</v>
      </c>
      <c r="C101" s="27">
        <v>2491481.488917599</v>
      </c>
      <c r="D101" s="27">
        <f t="shared" ref="D101:F101" si="0">SUM(D5:D100)</f>
        <v>1067956.7723513893</v>
      </c>
      <c r="E101" s="27">
        <f t="shared" si="0"/>
        <v>1067956.7723513893</v>
      </c>
      <c r="F101" s="27">
        <f t="shared" si="0"/>
        <v>2491481.4889175994</v>
      </c>
      <c r="G101" s="27">
        <f t="shared" ref="G101:L101" si="1">SUM(G5:G100)</f>
        <v>141146.77838191873</v>
      </c>
      <c r="H101" s="27">
        <f t="shared" si="1"/>
        <v>117253.85281623983</v>
      </c>
      <c r="I101" s="27">
        <f t="shared" si="1"/>
        <v>545591.19263812806</v>
      </c>
      <c r="J101" s="27">
        <f t="shared" si="1"/>
        <v>1497684.1526247268</v>
      </c>
      <c r="K101" s="27">
        <f t="shared" si="1"/>
        <v>6397.2097127705601</v>
      </c>
      <c r="L101" s="27">
        <f t="shared" si="1"/>
        <v>183408.302743815</v>
      </c>
    </row>
    <row r="103" spans="2:12" x14ac:dyDescent="0.3">
      <c r="B103" s="28"/>
    </row>
    <row r="105" spans="2:12" x14ac:dyDescent="0.3">
      <c r="B105" s="29"/>
    </row>
    <row r="106" spans="2:12" x14ac:dyDescent="0.3">
      <c r="B106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Gas_2022</vt:lpstr>
      <vt:lpstr>Gas_2023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Deji Richard Adeshile</dc:creator>
  <cp:lastModifiedBy>Deji Richard Adeshile</cp:lastModifiedBy>
  <dcterms:created xsi:type="dcterms:W3CDTF">2024-10-10T11:31:01Z</dcterms:created>
  <dcterms:modified xsi:type="dcterms:W3CDTF">2024-10-10T11:34:41Z</dcterms:modified>
</cp:coreProperties>
</file>