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wowoh\Desktop\Desktop\2026 Budget\"/>
    </mc:Choice>
  </mc:AlternateContent>
  <xr:revisionPtr revIDLastSave="0" documentId="13_ncr:1_{B5BC427A-20CC-466A-BDB4-494397C932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4" i="4" l="1"/>
  <c r="E78" i="4" s="1"/>
  <c r="E77" i="4"/>
  <c r="E9" i="4"/>
  <c r="U47" i="4" l="1"/>
</calcChain>
</file>

<file path=xl/sharedStrings.xml><?xml version="1.0" encoding="utf-8"?>
<sst xmlns="http://schemas.openxmlformats.org/spreadsheetml/2006/main" count="307" uniqueCount="173">
  <si>
    <t>NIGERIA EXTRACTIVE INDUSTRIES TRANSPARENCY INITIATIVE</t>
  </si>
  <si>
    <t>ORGANIZATION CODE</t>
  </si>
  <si>
    <t>ACCOUNT CODE</t>
  </si>
  <si>
    <t>ACCOUNT NAME</t>
  </si>
  <si>
    <t>PROGRAM CODE</t>
  </si>
  <si>
    <t>AMOUNT</t>
  </si>
  <si>
    <t>0111011001</t>
  </si>
  <si>
    <t>OVERHEAD BUDGET</t>
  </si>
  <si>
    <t>POH001000687</t>
  </si>
  <si>
    <t>22020305</t>
  </si>
  <si>
    <t>PRINTING OF NON SECURITY DOCUMENTS</t>
  </si>
  <si>
    <t>22020302</t>
  </si>
  <si>
    <t>BOOKS</t>
  </si>
  <si>
    <t>22020402</t>
  </si>
  <si>
    <t>MAINTENANCE OF OFFICE FURNITURE</t>
  </si>
  <si>
    <t>22020203</t>
  </si>
  <si>
    <t>INTERNET ACCESS CHARGES</t>
  </si>
  <si>
    <t>22020303</t>
  </si>
  <si>
    <t>NEWSPAPERS</t>
  </si>
  <si>
    <t>22020401</t>
  </si>
  <si>
    <t>MAINTENANCE OF MOTOR VEHICLE / TRANSPORT EQUIPMENT</t>
  </si>
  <si>
    <t>22020102</t>
  </si>
  <si>
    <t>LOCAL TRAVEL &amp; TRANSPORT: OTHERS</t>
  </si>
  <si>
    <t>22020801</t>
  </si>
  <si>
    <t>MOTOR VEHICLE FUEL COST</t>
  </si>
  <si>
    <t>22020306</t>
  </si>
  <si>
    <t>PRINTING OF SECURITY DOCUMENTS</t>
  </si>
  <si>
    <t>22020405</t>
  </si>
  <si>
    <t>MAINTENANCE OF PLANTS/GENERATORS</t>
  </si>
  <si>
    <t>22020404</t>
  </si>
  <si>
    <t>MAINTENANCE OF OFFICE / IT EQUIPMENTS</t>
  </si>
  <si>
    <t>22020601</t>
  </si>
  <si>
    <t>22021006</t>
  </si>
  <si>
    <t>POSTAGES &amp; COURIER SERVICES</t>
  </si>
  <si>
    <t>22020603</t>
  </si>
  <si>
    <t>OFFICE RENT</t>
  </si>
  <si>
    <t>22020301</t>
  </si>
  <si>
    <t>OFFICE STATIONERIES / COMPUTER CONSUMABLES</t>
  </si>
  <si>
    <t>22020206</t>
  </si>
  <si>
    <t>SEWERAGE CHARGES</t>
  </si>
  <si>
    <t>22021007</t>
  </si>
  <si>
    <t>WELFARE PACKAGES</t>
  </si>
  <si>
    <t>22020205</t>
  </si>
  <si>
    <t>WATER RATES</t>
  </si>
  <si>
    <t>22020403</t>
  </si>
  <si>
    <t>MAINTENANCE OF OFFICE BUILDING / RESIDENTIAL QTRS</t>
  </si>
  <si>
    <t>22020307</t>
  </si>
  <si>
    <t>DRUGS &amp; MEDICAL SUPPLIES</t>
  </si>
  <si>
    <t>22020201</t>
  </si>
  <si>
    <t>ELECTRICITY CHARGES</t>
  </si>
  <si>
    <t>22020202</t>
  </si>
  <si>
    <t>TELEPHONE CHARGES</t>
  </si>
  <si>
    <t>22021008</t>
  </si>
  <si>
    <t>SUBSCRIPTION TO PROFESSIONAL BODIES</t>
  </si>
  <si>
    <t>22021029</t>
  </si>
  <si>
    <t>22020902</t>
  </si>
  <si>
    <t>INSURANCE PREMIUM</t>
  </si>
  <si>
    <t>22020901</t>
  </si>
  <si>
    <t>BANK CHARGES (OTHER THAN INTEREST)</t>
  </si>
  <si>
    <t>22021002</t>
  </si>
  <si>
    <t>HONORARIUM &amp; SITTING ALLOWANCE</t>
  </si>
  <si>
    <t>22021001</t>
  </si>
  <si>
    <t>REFRESHMENT &amp; MEALS</t>
  </si>
  <si>
    <t>22020501</t>
  </si>
  <si>
    <t>LOCAL TRAINING</t>
  </si>
  <si>
    <t>22020703</t>
  </si>
  <si>
    <t>LEGAL SERVICES</t>
  </si>
  <si>
    <t>22020606</t>
  </si>
  <si>
    <t>22021003</t>
  </si>
  <si>
    <t>PUBLICITY &amp; ADVERTISEMENTS</t>
  </si>
  <si>
    <t>22020701</t>
  </si>
  <si>
    <t>FINANCIAL CONSULTING</t>
  </si>
  <si>
    <t>TOTAL</t>
  </si>
  <si>
    <t>CAPITAL BUDGET</t>
  </si>
  <si>
    <t>PROGRAM NAME</t>
  </si>
  <si>
    <t>23050103</t>
  </si>
  <si>
    <t>MONITORING AND EVALUATION</t>
  </si>
  <si>
    <t>23010112</t>
  </si>
  <si>
    <t>23050101</t>
  </si>
  <si>
    <t>RESEARCH AND DEVELOPMENT</t>
  </si>
  <si>
    <t>23050102</t>
  </si>
  <si>
    <t>COMPUTER SOFTWARE ACQUISITION</t>
  </si>
  <si>
    <t>GRAND TOTAL BUDGET</t>
  </si>
  <si>
    <t>CLEANING AND FUMIGATION SERVICES</t>
  </si>
  <si>
    <t>22020104</t>
  </si>
  <si>
    <t>INTERNATIONAL TRAVEL &amp; TRANSPORT: OTHERS</t>
  </si>
  <si>
    <t>23010114</t>
  </si>
  <si>
    <t>22020101</t>
  </si>
  <si>
    <t>LOCAL TRAVEL &amp; TRANSPORT: TRAINING</t>
  </si>
  <si>
    <t>22020204</t>
  </si>
  <si>
    <t>22020304</t>
  </si>
  <si>
    <t>22020406</t>
  </si>
  <si>
    <t>OTHER MAINTENANCE SERVICES</t>
  </si>
  <si>
    <t>22020605</t>
  </si>
  <si>
    <t>22020702</t>
  </si>
  <si>
    <t>INFORMATION TECHNOLOGY CONSULTING</t>
  </si>
  <si>
    <t>22020803</t>
  </si>
  <si>
    <t>PLANT / GENERATOR FUEL COST</t>
  </si>
  <si>
    <t>22021009</t>
  </si>
  <si>
    <t>SPORTING ACTIVITIES</t>
  </si>
  <si>
    <t>22021014</t>
  </si>
  <si>
    <t>ANNUAL BUDGET EXPENSES AND ADMINISTRATION</t>
  </si>
  <si>
    <t>23010119</t>
  </si>
  <si>
    <t>23010105</t>
  </si>
  <si>
    <t>23010125</t>
  </si>
  <si>
    <t>23010115</t>
  </si>
  <si>
    <t>23010117</t>
  </si>
  <si>
    <t>23010113</t>
  </si>
  <si>
    <t>PURCHASE OF POWER GENERATING SET</t>
  </si>
  <si>
    <t>PURCHASE OF MOTOR VEHICLES</t>
  </si>
  <si>
    <t>PURCHASE OF LIBRARY BOOKS &amp; EQUIPMENT</t>
  </si>
  <si>
    <t>PURCHASE OF PHOTOCOPYING MACHINES</t>
  </si>
  <si>
    <t>PURCHASE OF SHREDDING MACHINES</t>
  </si>
  <si>
    <t>PURCHASE OF COMPUTERS</t>
  </si>
  <si>
    <t>OIL AND GAS INDUSTRY AUDIT PROJECT</t>
  </si>
  <si>
    <t>ALTERNATIVE POWER GENERATION - SOLAR</t>
  </si>
  <si>
    <t>PURCHASE OF FURNITURE AND FITTINGS FOR NEWLY ACQUIRED OFFICE BUILDING</t>
  </si>
  <si>
    <t>FISCAL ALLOCATION AND STATUTORY DISBURSEMENT AUDIT PROJECT</t>
  </si>
  <si>
    <t>PURCHASE AND UPGRADE OF ICT EQUIPMENTS AND SOFTWARE</t>
  </si>
  <si>
    <t>PURCHASE OF PROJECT VEHICLES</t>
  </si>
  <si>
    <t>ESTABLISHMENT OF EXTRACTIVE INDUSTRY DATA CENTRE</t>
  </si>
  <si>
    <t>SOLID MINERALS INDUSTRY AUDIT PROJECT</t>
  </si>
  <si>
    <t>RESEARCH STUDY ON ANTI-CORRUPTION PROGRAM</t>
  </si>
  <si>
    <t>PURCHASE OF LIBRARY BOOKS AND EQUIPMENT</t>
  </si>
  <si>
    <t>ERGP2168035</t>
  </si>
  <si>
    <t>ERGP10201638</t>
  </si>
  <si>
    <t>ERGP27195103</t>
  </si>
  <si>
    <t>ERGP29188507</t>
  </si>
  <si>
    <t>ERGP29195100</t>
  </si>
  <si>
    <t>ERGP29195101</t>
  </si>
  <si>
    <t>ERGP30188510</t>
  </si>
  <si>
    <t>ERGP30195160</t>
  </si>
  <si>
    <t>ERGP3188508</t>
  </si>
  <si>
    <t>ERGP3195102</t>
  </si>
  <si>
    <t>ERGP15201669</t>
  </si>
  <si>
    <t>ERGP30201642</t>
  </si>
  <si>
    <t>ERGP29201714</t>
  </si>
  <si>
    <t>ERGP29201715</t>
  </si>
  <si>
    <t>ERGP29201718</t>
  </si>
  <si>
    <t>21010101</t>
  </si>
  <si>
    <t>SALARY</t>
  </si>
  <si>
    <t>21020201</t>
  </si>
  <si>
    <t>NHIS</t>
  </si>
  <si>
    <t>21020202</t>
  </si>
  <si>
    <t>CONTRIBUTORY PENSION - EMPLOYER'S CONTRIBUTION</t>
  </si>
  <si>
    <t>PERSONNEL</t>
  </si>
  <si>
    <t>SATELLITE BROADCASTING ACCESS CHARGES</t>
  </si>
  <si>
    <t>MAGAZINES &amp; PERIODICALS</t>
  </si>
  <si>
    <t>SECURITY CHARGES</t>
  </si>
  <si>
    <t>SECURITY OPERATIONS (OVERHEAD)</t>
  </si>
  <si>
    <t>MONITORING ACTIVITIES &amp; FOLLOW UP</t>
  </si>
  <si>
    <t>TOTAL PERSONNEL BUDGET</t>
  </si>
  <si>
    <t>RESEARCH STUDIES ON EXTRACTIVE INDUSTRY</t>
  </si>
  <si>
    <t>PURCHASE OF COMMUNICATION EQUIPMENT</t>
  </si>
  <si>
    <t>PURCHASE OF COMPUTER</t>
  </si>
  <si>
    <t>PURCHASE OF 20 SHREDDING MACHINES</t>
  </si>
  <si>
    <t>PMS CONSUMPTION STUDY</t>
  </si>
  <si>
    <t>IMPACT ASSESEMENT OF EITI IMPLEMENTATION IN NIGERIA</t>
  </si>
  <si>
    <t>REHABILITATION / REPAIRS OF OFFICE BUILDINGS</t>
  </si>
  <si>
    <t>ERGP30226815</t>
  </si>
  <si>
    <t>ERGP30228678</t>
  </si>
  <si>
    <t>ERGP30228716</t>
  </si>
  <si>
    <t>ERGP27228669</t>
  </si>
  <si>
    <t>23030121</t>
  </si>
  <si>
    <t>PERSONNEL BUDGET</t>
  </si>
  <si>
    <t>TRAINING AND CAPACITY BUILDING FOR SENATE PUBLIC ACCOUNTS COMMITTEE</t>
  </si>
  <si>
    <t>ERGP15234849</t>
  </si>
  <si>
    <t>PURCHASE OF OFFICE FURNITURE AND FITTINGS</t>
  </si>
  <si>
    <t>PURCHASE OF COMPUTER PRINTERS</t>
  </si>
  <si>
    <t>NEITI HOUSE AND PREMISES IMPROVEMENT</t>
  </si>
  <si>
    <t>CAPACITY DEVELOPMENT ON NATURAL RESOURCE GOVERNANCE PROJECT</t>
  </si>
  <si>
    <t xml:space="preserve"> 2026  BUDGET </t>
  </si>
  <si>
    <t>EMPLOYEES' COMPENSATION SCHEME (ECS)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</si>
</sst>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0;[Red]#,##0.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Helvetica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indexed="8"/>
      <name val="Helvetica"/>
    </font>
    <font>
      <sz val="13"/>
      <color theme="1"/>
      <name val="Helvetica"/>
    </font>
    <font>
      <sz val="13"/>
      <color indexed="8"/>
      <name val="Helvetica"/>
    </font>
    <font>
      <b/>
      <sz val="13"/>
      <name val="Helvetica"/>
    </font>
    <font>
      <sz val="13"/>
      <name val="Helvetica"/>
    </font>
    <font>
      <b/>
      <sz val="13"/>
      <color theme="1"/>
      <name val="Helvetica"/>
    </font>
    <font>
      <b/>
      <sz val="14"/>
      <color indexed="8"/>
      <name val="Helvetica"/>
    </font>
    <font>
      <sz val="14"/>
      <color indexed="8"/>
      <name val="Helvetic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43" fontId="0" fillId="0" borderId="0" xfId="3" applyFont="1"/>
    <xf numFmtId="43" fontId="0" fillId="0" borderId="0" xfId="0" applyNumberFormat="1"/>
    <xf numFmtId="43" fontId="0" fillId="0" borderId="0" xfId="3" applyFont="1" applyFill="1" applyBorder="1"/>
    <xf numFmtId="0" fontId="0" fillId="0" borderId="0" xfId="0" applyAlignment="1">
      <alignment horizontal="left"/>
    </xf>
    <xf numFmtId="0" fontId="5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6" fillId="0" borderId="1" xfId="0" applyFont="1" applyBorder="1" applyAlignment="1">
      <alignment horizontal="left"/>
    </xf>
    <xf numFmtId="165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/>
    <xf numFmtId="1" fontId="8" fillId="0" borderId="1" xfId="1" quotePrefix="1" applyNumberFormat="1" applyFont="1" applyBorder="1" applyAlignment="1">
      <alignment horizontal="left" shrinkToFit="1"/>
    </xf>
    <xf numFmtId="0" fontId="8" fillId="0" borderId="1" xfId="1" applyFont="1" applyBorder="1" applyAlignment="1">
      <alignment horizontal="left" wrapText="1"/>
    </xf>
    <xf numFmtId="165" fontId="8" fillId="0" borderId="1" xfId="2" applyNumberFormat="1" applyFont="1" applyBorder="1" applyAlignment="1">
      <alignment horizontal="left"/>
    </xf>
    <xf numFmtId="43" fontId="5" fillId="0" borderId="0" xfId="3" applyFont="1" applyAlignment="1">
      <alignment wrapText="1"/>
    </xf>
    <xf numFmtId="1" fontId="8" fillId="0" borderId="1" xfId="0" quotePrefix="1" applyNumberFormat="1" applyFont="1" applyBorder="1" applyAlignment="1">
      <alignment horizontal="left" shrinkToFit="1"/>
    </xf>
    <xf numFmtId="0" fontId="8" fillId="0" borderId="1" xfId="0" applyFont="1" applyBorder="1" applyAlignment="1">
      <alignment horizontal="left" wrapText="1"/>
    </xf>
    <xf numFmtId="165" fontId="6" fillId="0" borderId="1" xfId="2" applyNumberFormat="1" applyFont="1" applyBorder="1" applyAlignment="1">
      <alignment horizontal="left"/>
    </xf>
    <xf numFmtId="0" fontId="7" fillId="0" borderId="2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65" fontId="4" fillId="0" borderId="4" xfId="0" applyNumberFormat="1" applyFont="1" applyBorder="1" applyAlignment="1">
      <alignment horizontal="left"/>
    </xf>
    <xf numFmtId="0" fontId="4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165" fontId="6" fillId="0" borderId="1" xfId="0" applyNumberFormat="1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wrapText="1"/>
    </xf>
    <xf numFmtId="43" fontId="8" fillId="0" borderId="1" xfId="3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43" fontId="5" fillId="0" borderId="1" xfId="3" applyFont="1" applyBorder="1" applyAlignment="1">
      <alignment horizontal="left"/>
    </xf>
    <xf numFmtId="43" fontId="6" fillId="0" borderId="1" xfId="3" applyFont="1" applyBorder="1" applyAlignment="1">
      <alignment horizontal="left"/>
    </xf>
    <xf numFmtId="0" fontId="7" fillId="0" borderId="1" xfId="0" applyFont="1" applyFill="1" applyBorder="1"/>
    <xf numFmtId="43" fontId="9" fillId="0" borderId="1" xfId="0" applyNumberFormat="1" applyFont="1" applyBorder="1" applyAlignment="1">
      <alignment horizontal="left"/>
    </xf>
    <xf numFmtId="0" fontId="6" fillId="0" borderId="5" xfId="0" applyFont="1" applyBorder="1"/>
    <xf numFmtId="0" fontId="9" fillId="0" borderId="2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96"/>
  <sheetViews>
    <sheetView tabSelected="1" topLeftCell="A76" workbookViewId="0">
      <selection activeCell="C82" sqref="C82"/>
    </sheetView>
  </sheetViews>
  <sheetFormatPr defaultRowHeight="15" x14ac:dyDescent="0.25"/>
  <cols>
    <col min="1" max="1" width="19.140625" customWidth="1"/>
    <col min="2" max="2" width="12.7109375" customWidth="1"/>
    <col min="3" max="3" width="57.42578125" customWidth="1"/>
    <col min="4" max="4" width="27.140625" customWidth="1"/>
    <col min="5" max="5" width="22.42578125" style="6" customWidth="1"/>
    <col min="6" max="6" width="24.5703125" customWidth="1"/>
    <col min="7" max="8" width="14.28515625" bestFit="1" customWidth="1"/>
    <col min="9" max="9" width="15.28515625" bestFit="1" customWidth="1"/>
    <col min="10" max="10" width="14.28515625" bestFit="1" customWidth="1"/>
    <col min="11" max="12" width="14.28515625" customWidth="1"/>
    <col min="13" max="13" width="16.28515625" customWidth="1"/>
    <col min="14" max="20" width="14.28515625" customWidth="1"/>
    <col min="21" max="21" width="15.28515625" bestFit="1" customWidth="1"/>
  </cols>
  <sheetData>
    <row r="1" spans="1:6" ht="18.75" customHeight="1" x14ac:dyDescent="0.25">
      <c r="A1" s="46" t="s">
        <v>0</v>
      </c>
      <c r="B1" s="46"/>
      <c r="C1" s="46"/>
      <c r="D1" s="46"/>
      <c r="E1" s="46"/>
      <c r="F1" s="7"/>
    </row>
    <row r="2" spans="1:6" ht="21" customHeight="1" x14ac:dyDescent="0.25">
      <c r="A2" s="47"/>
      <c r="B2" s="48"/>
      <c r="C2" s="49" t="s">
        <v>171</v>
      </c>
      <c r="D2" s="48"/>
      <c r="E2" s="50"/>
      <c r="F2" s="7"/>
    </row>
    <row r="3" spans="1:6" s="1" customFormat="1" ht="32.25" customHeight="1" x14ac:dyDescent="0.2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10"/>
    </row>
    <row r="4" spans="1:6" ht="16.5" customHeight="1" x14ac:dyDescent="0.25">
      <c r="A4" s="17" t="s">
        <v>164</v>
      </c>
      <c r="B4" s="11"/>
      <c r="C4" s="11"/>
      <c r="D4" s="11"/>
      <c r="E4" s="12"/>
      <c r="F4" s="7"/>
    </row>
    <row r="5" spans="1:6" ht="16.5" customHeight="1" x14ac:dyDescent="0.25">
      <c r="A5" s="13" t="s">
        <v>6</v>
      </c>
      <c r="B5" s="14" t="s">
        <v>139</v>
      </c>
      <c r="C5" s="14" t="s">
        <v>140</v>
      </c>
      <c r="D5" s="14" t="s">
        <v>145</v>
      </c>
      <c r="E5" s="15">
        <v>2096975151</v>
      </c>
      <c r="F5" s="7"/>
    </row>
    <row r="6" spans="1:6" ht="16.5" customHeight="1" x14ac:dyDescent="0.25">
      <c r="A6" s="13" t="s">
        <v>6</v>
      </c>
      <c r="B6" s="14" t="s">
        <v>141</v>
      </c>
      <c r="C6" s="14" t="s">
        <v>142</v>
      </c>
      <c r="D6" s="14" t="s">
        <v>145</v>
      </c>
      <c r="E6" s="15">
        <v>101703656.90000001</v>
      </c>
      <c r="F6" s="7"/>
    </row>
    <row r="7" spans="1:6" ht="34.5" customHeight="1" x14ac:dyDescent="0.25">
      <c r="A7" s="13" t="s">
        <v>6</v>
      </c>
      <c r="B7" s="14" t="s">
        <v>143</v>
      </c>
      <c r="C7" s="16" t="s">
        <v>144</v>
      </c>
      <c r="D7" s="14" t="s">
        <v>145</v>
      </c>
      <c r="E7" s="15">
        <v>203407313.80000001</v>
      </c>
      <c r="F7" s="7"/>
    </row>
    <row r="8" spans="1:6" ht="24" customHeight="1" x14ac:dyDescent="0.25">
      <c r="A8" s="13" t="s">
        <v>6</v>
      </c>
      <c r="B8" s="16">
        <v>21020212</v>
      </c>
      <c r="C8" s="7" t="s">
        <v>172</v>
      </c>
      <c r="D8" s="14" t="s">
        <v>145</v>
      </c>
      <c r="E8" s="15">
        <v>24020861.219999999</v>
      </c>
      <c r="F8" s="7"/>
    </row>
    <row r="9" spans="1:6" ht="18.75" customHeight="1" x14ac:dyDescent="0.25">
      <c r="A9" s="17" t="s">
        <v>151</v>
      </c>
      <c r="B9" s="14"/>
      <c r="C9" s="16"/>
      <c r="D9" s="14"/>
      <c r="E9" s="12">
        <f>SUM(E5:E8)</f>
        <v>2426106982.9200001</v>
      </c>
      <c r="F9" s="7"/>
    </row>
    <row r="10" spans="1:6" ht="15.75" customHeight="1" x14ac:dyDescent="0.25">
      <c r="A10" s="11" t="s">
        <v>7</v>
      </c>
      <c r="B10" s="14"/>
      <c r="C10" s="16"/>
      <c r="D10" s="14"/>
      <c r="E10" s="12"/>
      <c r="F10" s="7"/>
    </row>
    <row r="11" spans="1:6" ht="16.5" x14ac:dyDescent="0.25">
      <c r="A11" s="13" t="s">
        <v>6</v>
      </c>
      <c r="B11" s="18" t="s">
        <v>87</v>
      </c>
      <c r="C11" s="19" t="s">
        <v>88</v>
      </c>
      <c r="D11" s="13" t="s">
        <v>8</v>
      </c>
      <c r="E11" s="20">
        <v>97500000</v>
      </c>
      <c r="F11" s="21"/>
    </row>
    <row r="12" spans="1:6" ht="16.5" x14ac:dyDescent="0.25">
      <c r="A12" s="13" t="s">
        <v>6</v>
      </c>
      <c r="B12" s="18" t="s">
        <v>21</v>
      </c>
      <c r="C12" s="19" t="s">
        <v>22</v>
      </c>
      <c r="D12" s="13" t="s">
        <v>8</v>
      </c>
      <c r="E12" s="20">
        <v>80500000</v>
      </c>
      <c r="F12" s="10"/>
    </row>
    <row r="13" spans="1:6" ht="33" x14ac:dyDescent="0.25">
      <c r="A13" s="13" t="s">
        <v>6</v>
      </c>
      <c r="B13" s="18" t="s">
        <v>84</v>
      </c>
      <c r="C13" s="19" t="s">
        <v>85</v>
      </c>
      <c r="D13" s="13" t="s">
        <v>8</v>
      </c>
      <c r="E13" s="20">
        <v>163703699.11000001</v>
      </c>
      <c r="F13" s="10"/>
    </row>
    <row r="14" spans="1:6" ht="16.5" x14ac:dyDescent="0.25">
      <c r="A14" s="13" t="s">
        <v>6</v>
      </c>
      <c r="B14" s="18" t="s">
        <v>48</v>
      </c>
      <c r="C14" s="19" t="s">
        <v>49</v>
      </c>
      <c r="D14" s="13" t="s">
        <v>8</v>
      </c>
      <c r="E14" s="20">
        <v>27434104.390000001</v>
      </c>
      <c r="F14" s="10"/>
    </row>
    <row r="15" spans="1:6" ht="16.5" x14ac:dyDescent="0.25">
      <c r="A15" s="13" t="s">
        <v>6</v>
      </c>
      <c r="B15" s="18" t="s">
        <v>50</v>
      </c>
      <c r="C15" s="19" t="s">
        <v>51</v>
      </c>
      <c r="D15" s="13" t="s">
        <v>8</v>
      </c>
      <c r="E15" s="20">
        <v>7238205.0700000003</v>
      </c>
      <c r="F15" s="10"/>
    </row>
    <row r="16" spans="1:6" ht="16.5" x14ac:dyDescent="0.25">
      <c r="A16" s="13" t="s">
        <v>6</v>
      </c>
      <c r="B16" s="18" t="s">
        <v>15</v>
      </c>
      <c r="C16" s="19" t="s">
        <v>16</v>
      </c>
      <c r="D16" s="13" t="s">
        <v>8</v>
      </c>
      <c r="E16" s="20">
        <v>11355603.35</v>
      </c>
      <c r="F16" s="10"/>
    </row>
    <row r="17" spans="1:12" ht="16.5" x14ac:dyDescent="0.25">
      <c r="A17" s="13" t="s">
        <v>6</v>
      </c>
      <c r="B17" s="18" t="s">
        <v>89</v>
      </c>
      <c r="C17" s="19" t="s">
        <v>146</v>
      </c>
      <c r="D17" s="13" t="s">
        <v>8</v>
      </c>
      <c r="E17" s="20">
        <v>11725911</v>
      </c>
      <c r="F17" s="10"/>
    </row>
    <row r="18" spans="1:12" ht="16.5" x14ac:dyDescent="0.25">
      <c r="A18" s="13" t="s">
        <v>6</v>
      </c>
      <c r="B18" s="18" t="s">
        <v>42</v>
      </c>
      <c r="C18" s="19" t="s">
        <v>43</v>
      </c>
      <c r="D18" s="13" t="s">
        <v>8</v>
      </c>
      <c r="E18" s="20">
        <v>3616369.61</v>
      </c>
      <c r="F18" s="10"/>
    </row>
    <row r="19" spans="1:12" ht="16.5" x14ac:dyDescent="0.25">
      <c r="A19" s="13" t="s">
        <v>6</v>
      </c>
      <c r="B19" s="18" t="s">
        <v>38</v>
      </c>
      <c r="C19" s="19" t="s">
        <v>39</v>
      </c>
      <c r="D19" s="13" t="s">
        <v>8</v>
      </c>
      <c r="E19" s="20">
        <v>4284523.99</v>
      </c>
      <c r="F19" s="10"/>
    </row>
    <row r="20" spans="1:12" ht="33" x14ac:dyDescent="0.25">
      <c r="A20" s="13" t="s">
        <v>6</v>
      </c>
      <c r="B20" s="18" t="s">
        <v>36</v>
      </c>
      <c r="C20" s="19" t="s">
        <v>37</v>
      </c>
      <c r="D20" s="13" t="s">
        <v>8</v>
      </c>
      <c r="E20" s="20">
        <v>40003058.270000003</v>
      </c>
      <c r="F20" s="10"/>
    </row>
    <row r="21" spans="1:12" ht="16.5" x14ac:dyDescent="0.25">
      <c r="A21" s="13" t="s">
        <v>6</v>
      </c>
      <c r="B21" s="18" t="s">
        <v>11</v>
      </c>
      <c r="C21" s="19" t="s">
        <v>12</v>
      </c>
      <c r="D21" s="13" t="s">
        <v>8</v>
      </c>
      <c r="E21" s="20">
        <v>2384435.11</v>
      </c>
      <c r="F21" s="10"/>
    </row>
    <row r="22" spans="1:12" ht="16.5" x14ac:dyDescent="0.25">
      <c r="A22" s="13" t="s">
        <v>6</v>
      </c>
      <c r="B22" s="18" t="s">
        <v>17</v>
      </c>
      <c r="C22" s="19" t="s">
        <v>18</v>
      </c>
      <c r="D22" s="13" t="s">
        <v>8</v>
      </c>
      <c r="E22" s="20">
        <v>1660165.96</v>
      </c>
      <c r="F22" s="10"/>
    </row>
    <row r="23" spans="1:12" ht="16.5" x14ac:dyDescent="0.25">
      <c r="A23" s="13" t="s">
        <v>6</v>
      </c>
      <c r="B23" s="18" t="s">
        <v>90</v>
      </c>
      <c r="C23" s="19" t="s">
        <v>147</v>
      </c>
      <c r="D23" s="13" t="s">
        <v>8</v>
      </c>
      <c r="E23" s="20">
        <v>2000000</v>
      </c>
      <c r="F23" s="10"/>
    </row>
    <row r="24" spans="1:12" ht="16.5" x14ac:dyDescent="0.25">
      <c r="A24" s="13" t="s">
        <v>6</v>
      </c>
      <c r="B24" s="18" t="s">
        <v>9</v>
      </c>
      <c r="C24" s="19" t="s">
        <v>10</v>
      </c>
      <c r="D24" s="13" t="s">
        <v>8</v>
      </c>
      <c r="E24" s="20">
        <v>7075486.0599999996</v>
      </c>
      <c r="F24" s="10"/>
    </row>
    <row r="25" spans="1:12" ht="16.5" x14ac:dyDescent="0.25">
      <c r="A25" s="13" t="s">
        <v>6</v>
      </c>
      <c r="B25" s="18" t="s">
        <v>25</v>
      </c>
      <c r="C25" s="19" t="s">
        <v>26</v>
      </c>
      <c r="D25" s="13" t="s">
        <v>8</v>
      </c>
      <c r="E25" s="20">
        <v>7820331.9199999999</v>
      </c>
      <c r="F25" s="10"/>
    </row>
    <row r="26" spans="1:12" ht="16.5" x14ac:dyDescent="0.25">
      <c r="A26" s="13" t="s">
        <v>6</v>
      </c>
      <c r="B26" s="18" t="s">
        <v>46</v>
      </c>
      <c r="C26" s="19" t="s">
        <v>47</v>
      </c>
      <c r="D26" s="13" t="s">
        <v>8</v>
      </c>
      <c r="E26" s="20">
        <v>5601241.0199999996</v>
      </c>
      <c r="F26" s="10"/>
    </row>
    <row r="27" spans="1:12" ht="33" x14ac:dyDescent="0.25">
      <c r="A27" s="13" t="s">
        <v>6</v>
      </c>
      <c r="B27" s="18" t="s">
        <v>19</v>
      </c>
      <c r="C27" s="19" t="s">
        <v>20</v>
      </c>
      <c r="D27" s="13" t="s">
        <v>8</v>
      </c>
      <c r="E27" s="20">
        <v>30220116.5</v>
      </c>
      <c r="F27" s="10"/>
    </row>
    <row r="28" spans="1:12" ht="16.5" x14ac:dyDescent="0.25">
      <c r="A28" s="13" t="s">
        <v>6</v>
      </c>
      <c r="B28" s="18" t="s">
        <v>13</v>
      </c>
      <c r="C28" s="19" t="s">
        <v>14</v>
      </c>
      <c r="D28" s="13" t="s">
        <v>8</v>
      </c>
      <c r="E28" s="20">
        <v>6461782.3700000001</v>
      </c>
      <c r="F28" s="10"/>
    </row>
    <row r="29" spans="1:12" ht="33" x14ac:dyDescent="0.25">
      <c r="A29" s="13" t="s">
        <v>6</v>
      </c>
      <c r="B29" s="18" t="s">
        <v>44</v>
      </c>
      <c r="C29" s="19" t="s">
        <v>45</v>
      </c>
      <c r="D29" s="13" t="s">
        <v>8</v>
      </c>
      <c r="E29" s="20">
        <v>26221958</v>
      </c>
      <c r="F29" s="21"/>
      <c r="G29" s="3"/>
      <c r="H29" s="3"/>
      <c r="I29" s="3"/>
      <c r="J29" s="5"/>
      <c r="K29" s="5"/>
      <c r="L29" s="5"/>
    </row>
    <row r="30" spans="1:12" ht="16.5" x14ac:dyDescent="0.25">
      <c r="A30" s="13" t="s">
        <v>6</v>
      </c>
      <c r="B30" s="18" t="s">
        <v>29</v>
      </c>
      <c r="C30" s="19" t="s">
        <v>30</v>
      </c>
      <c r="D30" s="13" t="s">
        <v>8</v>
      </c>
      <c r="E30" s="20">
        <v>7985602.1399999997</v>
      </c>
      <c r="F30" s="10"/>
    </row>
    <row r="31" spans="1:12" ht="16.5" x14ac:dyDescent="0.25">
      <c r="A31" s="13" t="s">
        <v>6</v>
      </c>
      <c r="B31" s="18" t="s">
        <v>27</v>
      </c>
      <c r="C31" s="19" t="s">
        <v>28</v>
      </c>
      <c r="D31" s="13" t="s">
        <v>8</v>
      </c>
      <c r="E31" s="20">
        <v>7017635</v>
      </c>
      <c r="F31" s="10"/>
    </row>
    <row r="32" spans="1:12" ht="16.5" x14ac:dyDescent="0.25">
      <c r="A32" s="13" t="s">
        <v>6</v>
      </c>
      <c r="B32" s="18" t="s">
        <v>91</v>
      </c>
      <c r="C32" s="19" t="s">
        <v>92</v>
      </c>
      <c r="D32" s="13" t="s">
        <v>8</v>
      </c>
      <c r="E32" s="20">
        <v>12750000</v>
      </c>
      <c r="F32" s="10"/>
    </row>
    <row r="33" spans="1:21" ht="16.5" x14ac:dyDescent="0.25">
      <c r="A33" s="13" t="s">
        <v>6</v>
      </c>
      <c r="B33" s="18" t="s">
        <v>63</v>
      </c>
      <c r="C33" s="19" t="s">
        <v>64</v>
      </c>
      <c r="D33" s="13" t="s">
        <v>8</v>
      </c>
      <c r="E33" s="20">
        <v>91656077.849999994</v>
      </c>
      <c r="F33" s="10"/>
    </row>
    <row r="34" spans="1:21" ht="16.5" x14ac:dyDescent="0.25">
      <c r="A34" s="13" t="s">
        <v>6</v>
      </c>
      <c r="B34" s="18" t="s">
        <v>31</v>
      </c>
      <c r="C34" s="19" t="s">
        <v>148</v>
      </c>
      <c r="D34" s="13" t="s">
        <v>8</v>
      </c>
      <c r="E34" s="20">
        <v>16922175.530000001</v>
      </c>
      <c r="F34" s="10"/>
    </row>
    <row r="35" spans="1:21" ht="16.5" x14ac:dyDescent="0.25">
      <c r="A35" s="13" t="s">
        <v>6</v>
      </c>
      <c r="B35" s="18" t="s">
        <v>34</v>
      </c>
      <c r="C35" s="19" t="s">
        <v>35</v>
      </c>
      <c r="D35" s="13" t="s">
        <v>8</v>
      </c>
      <c r="E35" s="20">
        <v>10000000</v>
      </c>
      <c r="F35" s="10"/>
    </row>
    <row r="36" spans="1:21" ht="16.5" x14ac:dyDescent="0.25">
      <c r="A36" s="13" t="s">
        <v>6</v>
      </c>
      <c r="B36" s="18" t="s">
        <v>93</v>
      </c>
      <c r="C36" s="19" t="s">
        <v>149</v>
      </c>
      <c r="D36" s="13" t="s">
        <v>8</v>
      </c>
      <c r="E36" s="20">
        <v>38000000</v>
      </c>
      <c r="F36" s="10"/>
    </row>
    <row r="37" spans="1:21" ht="16.5" x14ac:dyDescent="0.25">
      <c r="A37" s="13" t="s">
        <v>6</v>
      </c>
      <c r="B37" s="18" t="s">
        <v>67</v>
      </c>
      <c r="C37" s="19" t="s">
        <v>83</v>
      </c>
      <c r="D37" s="13" t="s">
        <v>8</v>
      </c>
      <c r="E37" s="20">
        <v>15500000</v>
      </c>
      <c r="F37" s="10"/>
    </row>
    <row r="38" spans="1:21" ht="16.5" x14ac:dyDescent="0.25">
      <c r="A38" s="13" t="s">
        <v>6</v>
      </c>
      <c r="B38" s="18" t="s">
        <v>70</v>
      </c>
      <c r="C38" s="19" t="s">
        <v>71</v>
      </c>
      <c r="D38" s="13" t="s">
        <v>8</v>
      </c>
      <c r="E38" s="20">
        <v>183481156.5</v>
      </c>
      <c r="F38" s="21"/>
    </row>
    <row r="39" spans="1:21" ht="16.5" x14ac:dyDescent="0.25">
      <c r="A39" s="13" t="s">
        <v>6</v>
      </c>
      <c r="B39" s="18" t="s">
        <v>94</v>
      </c>
      <c r="C39" s="19" t="s">
        <v>95</v>
      </c>
      <c r="D39" s="13" t="s">
        <v>8</v>
      </c>
      <c r="E39" s="20">
        <v>12800000</v>
      </c>
      <c r="F39" s="10"/>
    </row>
    <row r="40" spans="1:21" ht="16.5" x14ac:dyDescent="0.25">
      <c r="A40" s="13" t="s">
        <v>6</v>
      </c>
      <c r="B40" s="18" t="s">
        <v>65</v>
      </c>
      <c r="C40" s="19" t="s">
        <v>66</v>
      </c>
      <c r="D40" s="13" t="s">
        <v>8</v>
      </c>
      <c r="E40" s="20">
        <v>22500000</v>
      </c>
      <c r="F40" s="21"/>
      <c r="G40" s="3"/>
    </row>
    <row r="41" spans="1:21" ht="16.5" x14ac:dyDescent="0.25">
      <c r="A41" s="13" t="s">
        <v>6</v>
      </c>
      <c r="B41" s="18" t="s">
        <v>23</v>
      </c>
      <c r="C41" s="19" t="s">
        <v>24</v>
      </c>
      <c r="D41" s="13" t="s">
        <v>8</v>
      </c>
      <c r="E41" s="20">
        <v>72254932.340000004</v>
      </c>
      <c r="F41" s="10"/>
    </row>
    <row r="42" spans="1:21" ht="16.5" x14ac:dyDescent="0.25">
      <c r="A42" s="13" t="s">
        <v>6</v>
      </c>
      <c r="B42" s="18" t="s">
        <v>96</v>
      </c>
      <c r="C42" s="19" t="s">
        <v>97</v>
      </c>
      <c r="D42" s="13" t="s">
        <v>8</v>
      </c>
      <c r="E42" s="20">
        <v>35510000</v>
      </c>
      <c r="F42" s="10"/>
    </row>
    <row r="43" spans="1:21" ht="16.5" x14ac:dyDescent="0.25">
      <c r="A43" s="13" t="s">
        <v>6</v>
      </c>
      <c r="B43" s="18" t="s">
        <v>57</v>
      </c>
      <c r="C43" s="19" t="s">
        <v>58</v>
      </c>
      <c r="D43" s="13" t="s">
        <v>8</v>
      </c>
      <c r="E43" s="20">
        <v>3716805.92</v>
      </c>
      <c r="F43" s="10"/>
    </row>
    <row r="44" spans="1:21" ht="16.5" x14ac:dyDescent="0.25">
      <c r="A44" s="13" t="s">
        <v>6</v>
      </c>
      <c r="B44" s="18" t="s">
        <v>55</v>
      </c>
      <c r="C44" s="19" t="s">
        <v>56</v>
      </c>
      <c r="D44" s="13" t="s">
        <v>8</v>
      </c>
      <c r="E44" s="20">
        <v>71071968.280000001</v>
      </c>
      <c r="F44" s="10"/>
    </row>
    <row r="45" spans="1:21" ht="16.5" x14ac:dyDescent="0.25">
      <c r="A45" s="13" t="s">
        <v>6</v>
      </c>
      <c r="B45" s="18" t="s">
        <v>61</v>
      </c>
      <c r="C45" s="19" t="s">
        <v>62</v>
      </c>
      <c r="D45" s="13" t="s">
        <v>8</v>
      </c>
      <c r="E45" s="20">
        <v>32594287.420000002</v>
      </c>
      <c r="F45" s="10"/>
    </row>
    <row r="46" spans="1:21" ht="16.5" x14ac:dyDescent="0.25">
      <c r="A46" s="13" t="s">
        <v>6</v>
      </c>
      <c r="B46" s="18" t="s">
        <v>59</v>
      </c>
      <c r="C46" s="19" t="s">
        <v>60</v>
      </c>
      <c r="D46" s="13" t="s">
        <v>8</v>
      </c>
      <c r="E46" s="20">
        <v>208265979.09999999</v>
      </c>
      <c r="F46" s="10"/>
    </row>
    <row r="47" spans="1:21" ht="16.5" x14ac:dyDescent="0.25">
      <c r="A47" s="13" t="s">
        <v>6</v>
      </c>
      <c r="B47" s="18" t="s">
        <v>68</v>
      </c>
      <c r="C47" s="19" t="s">
        <v>69</v>
      </c>
      <c r="D47" s="13" t="s">
        <v>8</v>
      </c>
      <c r="E47" s="20">
        <v>115766506.5</v>
      </c>
      <c r="F47" s="21"/>
      <c r="G47" s="3"/>
      <c r="H47" s="3"/>
      <c r="I47" s="3"/>
      <c r="J47" s="5"/>
      <c r="K47" s="5"/>
      <c r="L47" s="5"/>
      <c r="M47" s="5"/>
      <c r="N47" s="5"/>
      <c r="O47" s="5"/>
      <c r="P47" s="5"/>
      <c r="Q47" s="5"/>
      <c r="R47" s="5"/>
      <c r="S47" s="5">
        <v>3000000</v>
      </c>
      <c r="T47" s="5"/>
      <c r="U47" s="4">
        <f>J47+I47+H47+G47+F47+K47+L47+M47</f>
        <v>0</v>
      </c>
    </row>
    <row r="48" spans="1:21" ht="16.5" x14ac:dyDescent="0.25">
      <c r="A48" s="13" t="s">
        <v>6</v>
      </c>
      <c r="B48" s="18" t="s">
        <v>32</v>
      </c>
      <c r="C48" s="19" t="s">
        <v>33</v>
      </c>
      <c r="D48" s="13" t="s">
        <v>8</v>
      </c>
      <c r="E48" s="20">
        <v>8517635.7100000009</v>
      </c>
      <c r="F48" s="10"/>
    </row>
    <row r="49" spans="1:9" ht="16.5" x14ac:dyDescent="0.25">
      <c r="A49" s="13" t="s">
        <v>6</v>
      </c>
      <c r="B49" s="18" t="s">
        <v>40</v>
      </c>
      <c r="C49" s="19" t="s">
        <v>41</v>
      </c>
      <c r="D49" s="13" t="s">
        <v>8</v>
      </c>
      <c r="E49" s="20">
        <v>128765672.31</v>
      </c>
      <c r="F49" s="10"/>
    </row>
    <row r="50" spans="1:9" ht="16.5" x14ac:dyDescent="0.25">
      <c r="A50" s="13" t="s">
        <v>6</v>
      </c>
      <c r="B50" s="18" t="s">
        <v>52</v>
      </c>
      <c r="C50" s="19" t="s">
        <v>53</v>
      </c>
      <c r="D50" s="13" t="s">
        <v>8</v>
      </c>
      <c r="E50" s="20">
        <v>18549700.010000002</v>
      </c>
      <c r="F50" s="10"/>
    </row>
    <row r="51" spans="1:9" ht="16.5" x14ac:dyDescent="0.25">
      <c r="A51" s="13" t="s">
        <v>6</v>
      </c>
      <c r="B51" s="18" t="s">
        <v>98</v>
      </c>
      <c r="C51" s="19" t="s">
        <v>99</v>
      </c>
      <c r="D51" s="13" t="s">
        <v>8</v>
      </c>
      <c r="E51" s="20">
        <v>14413605.67</v>
      </c>
      <c r="F51" s="10"/>
    </row>
    <row r="52" spans="1:9" ht="33" x14ac:dyDescent="0.25">
      <c r="A52" s="13" t="s">
        <v>6</v>
      </c>
      <c r="B52" s="18" t="s">
        <v>100</v>
      </c>
      <c r="C52" s="19" t="s">
        <v>101</v>
      </c>
      <c r="D52" s="13" t="s">
        <v>8</v>
      </c>
      <c r="E52" s="20">
        <v>25000000</v>
      </c>
      <c r="F52" s="21"/>
      <c r="G52" s="3"/>
      <c r="H52" s="3"/>
      <c r="I52" s="3"/>
    </row>
    <row r="53" spans="1:9" ht="16.5" x14ac:dyDescent="0.25">
      <c r="A53" s="13" t="s">
        <v>6</v>
      </c>
      <c r="B53" s="22" t="s">
        <v>54</v>
      </c>
      <c r="C53" s="23" t="s">
        <v>150</v>
      </c>
      <c r="D53" s="13" t="s">
        <v>8</v>
      </c>
      <c r="E53" s="24">
        <v>32400500</v>
      </c>
      <c r="F53" s="10"/>
    </row>
    <row r="54" spans="1:9" ht="16.5" x14ac:dyDescent="0.25">
      <c r="A54" s="25" t="s">
        <v>72</v>
      </c>
      <c r="B54" s="26"/>
      <c r="C54" s="27"/>
      <c r="D54" s="28"/>
      <c r="E54" s="29">
        <f>SUM(E11:E53)</f>
        <v>1722247232.01</v>
      </c>
      <c r="F54" s="7"/>
    </row>
    <row r="55" spans="1:9" ht="16.5" x14ac:dyDescent="0.25">
      <c r="A55" s="30" t="s">
        <v>73</v>
      </c>
      <c r="B55" s="31"/>
      <c r="C55" s="32"/>
      <c r="D55" s="31"/>
      <c r="E55" s="33"/>
      <c r="F55" s="7"/>
    </row>
    <row r="56" spans="1:9" ht="34.5" customHeight="1" x14ac:dyDescent="0.25">
      <c r="A56" s="8" t="s">
        <v>1</v>
      </c>
      <c r="B56" s="8" t="s">
        <v>2</v>
      </c>
      <c r="C56" s="25" t="s">
        <v>3</v>
      </c>
      <c r="D56" s="17" t="s">
        <v>74</v>
      </c>
      <c r="E56" s="34" t="s">
        <v>5</v>
      </c>
      <c r="F56" s="8" t="s">
        <v>4</v>
      </c>
    </row>
    <row r="57" spans="1:9" ht="49.5" x14ac:dyDescent="0.25">
      <c r="A57" s="13" t="s">
        <v>6</v>
      </c>
      <c r="B57" s="13" t="s">
        <v>75</v>
      </c>
      <c r="C57" s="35" t="s">
        <v>158</v>
      </c>
      <c r="D57" s="35" t="s">
        <v>169</v>
      </c>
      <c r="E57" s="36">
        <v>122888874.5</v>
      </c>
      <c r="F57" s="13" t="s">
        <v>162</v>
      </c>
    </row>
    <row r="58" spans="1:9" ht="82.5" x14ac:dyDescent="0.25">
      <c r="A58" s="13" t="s">
        <v>6</v>
      </c>
      <c r="B58" s="13" t="s">
        <v>102</v>
      </c>
      <c r="C58" s="35" t="s">
        <v>76</v>
      </c>
      <c r="D58" s="35" t="s">
        <v>165</v>
      </c>
      <c r="E58" s="36">
        <v>45069491.829999998</v>
      </c>
      <c r="F58" s="13" t="s">
        <v>166</v>
      </c>
    </row>
    <row r="59" spans="1:9" ht="50.25" customHeight="1" x14ac:dyDescent="0.25">
      <c r="A59" s="13" t="s">
        <v>6</v>
      </c>
      <c r="B59" s="13" t="s">
        <v>78</v>
      </c>
      <c r="C59" s="35" t="s">
        <v>79</v>
      </c>
      <c r="D59" s="35" t="s">
        <v>156</v>
      </c>
      <c r="E59" s="36">
        <v>136860850</v>
      </c>
      <c r="F59" s="13" t="s">
        <v>160</v>
      </c>
    </row>
    <row r="60" spans="1:9" ht="66" x14ac:dyDescent="0.25">
      <c r="A60" s="13" t="s">
        <v>6</v>
      </c>
      <c r="B60" s="13" t="s">
        <v>75</v>
      </c>
      <c r="C60" s="35" t="s">
        <v>79</v>
      </c>
      <c r="D60" s="35" t="s">
        <v>157</v>
      </c>
      <c r="E60" s="36">
        <v>88900000</v>
      </c>
      <c r="F60" s="13" t="s">
        <v>161</v>
      </c>
    </row>
    <row r="61" spans="1:9" ht="49.5" x14ac:dyDescent="0.25">
      <c r="A61" s="13" t="s">
        <v>6</v>
      </c>
      <c r="B61" s="13" t="s">
        <v>103</v>
      </c>
      <c r="C61" s="35" t="s">
        <v>79</v>
      </c>
      <c r="D61" s="35" t="s">
        <v>122</v>
      </c>
      <c r="E61" s="36">
        <v>94478895.700000003</v>
      </c>
      <c r="F61" s="13" t="s">
        <v>134</v>
      </c>
    </row>
    <row r="62" spans="1:9" ht="82.5" x14ac:dyDescent="0.25">
      <c r="A62" s="13" t="s">
        <v>6</v>
      </c>
      <c r="B62" s="13" t="s">
        <v>78</v>
      </c>
      <c r="C62" s="35" t="s">
        <v>79</v>
      </c>
      <c r="D62" s="35" t="s">
        <v>170</v>
      </c>
      <c r="E62" s="36">
        <v>192734920</v>
      </c>
      <c r="F62" s="13" t="s">
        <v>159</v>
      </c>
    </row>
    <row r="63" spans="1:9" ht="49.5" x14ac:dyDescent="0.25">
      <c r="A63" s="13" t="s">
        <v>6</v>
      </c>
      <c r="B63" s="13" t="s">
        <v>80</v>
      </c>
      <c r="C63" s="35" t="s">
        <v>110</v>
      </c>
      <c r="D63" s="35" t="s">
        <v>123</v>
      </c>
      <c r="E63" s="36">
        <v>27036147.879999999</v>
      </c>
      <c r="F63" s="13" t="s">
        <v>135</v>
      </c>
    </row>
    <row r="64" spans="1:9" ht="49.5" x14ac:dyDescent="0.25">
      <c r="A64" s="13" t="s">
        <v>6</v>
      </c>
      <c r="B64" s="37" t="s">
        <v>86</v>
      </c>
      <c r="C64" s="35" t="s">
        <v>111</v>
      </c>
      <c r="D64" s="38" t="s">
        <v>111</v>
      </c>
      <c r="E64" s="39">
        <v>56840000</v>
      </c>
      <c r="F64" s="37" t="s">
        <v>136</v>
      </c>
    </row>
    <row r="65" spans="1:6" ht="49.5" x14ac:dyDescent="0.25">
      <c r="A65" s="13" t="s">
        <v>6</v>
      </c>
      <c r="B65" s="13" t="s">
        <v>77</v>
      </c>
      <c r="C65" s="35" t="s">
        <v>112</v>
      </c>
      <c r="D65" s="35" t="s">
        <v>155</v>
      </c>
      <c r="E65" s="36">
        <v>11200000</v>
      </c>
      <c r="F65" s="13" t="s">
        <v>137</v>
      </c>
    </row>
    <row r="66" spans="1:6" ht="33" x14ac:dyDescent="0.25">
      <c r="A66" s="13" t="s">
        <v>6</v>
      </c>
      <c r="B66" s="13" t="s">
        <v>78</v>
      </c>
      <c r="C66" s="35" t="s">
        <v>113</v>
      </c>
      <c r="D66" s="35" t="s">
        <v>154</v>
      </c>
      <c r="E66" s="36">
        <v>75600000</v>
      </c>
      <c r="F66" s="13" t="s">
        <v>138</v>
      </c>
    </row>
    <row r="67" spans="1:6" ht="66" x14ac:dyDescent="0.25">
      <c r="A67" s="13" t="s">
        <v>6</v>
      </c>
      <c r="B67" s="13" t="s">
        <v>107</v>
      </c>
      <c r="C67" s="35" t="s">
        <v>79</v>
      </c>
      <c r="D67" s="35" t="s">
        <v>117</v>
      </c>
      <c r="E67" s="36">
        <v>84393059.799999997</v>
      </c>
      <c r="F67" s="13" t="s">
        <v>127</v>
      </c>
    </row>
    <row r="68" spans="1:6" ht="82.5" x14ac:dyDescent="0.25">
      <c r="A68" s="13" t="s">
        <v>6</v>
      </c>
      <c r="B68" s="13" t="s">
        <v>106</v>
      </c>
      <c r="C68" s="35" t="s">
        <v>167</v>
      </c>
      <c r="D68" s="35" t="s">
        <v>116</v>
      </c>
      <c r="E68" s="36">
        <v>78274788.760000005</v>
      </c>
      <c r="F68" s="13" t="s">
        <v>126</v>
      </c>
    </row>
    <row r="69" spans="1:6" ht="49.5" x14ac:dyDescent="0.25">
      <c r="A69" s="13" t="s">
        <v>6</v>
      </c>
      <c r="B69" s="13" t="s">
        <v>105</v>
      </c>
      <c r="C69" s="35" t="s">
        <v>168</v>
      </c>
      <c r="D69" s="35" t="s">
        <v>153</v>
      </c>
      <c r="E69" s="36">
        <v>67264916.599999994</v>
      </c>
      <c r="F69" s="13" t="s">
        <v>129</v>
      </c>
    </row>
    <row r="70" spans="1:6" ht="66" x14ac:dyDescent="0.25">
      <c r="A70" s="13" t="s">
        <v>6</v>
      </c>
      <c r="B70" s="13" t="s">
        <v>104</v>
      </c>
      <c r="C70" s="35" t="s">
        <v>81</v>
      </c>
      <c r="D70" s="35" t="s">
        <v>118</v>
      </c>
      <c r="E70" s="36">
        <v>67200000</v>
      </c>
      <c r="F70" s="13" t="s">
        <v>128</v>
      </c>
    </row>
    <row r="71" spans="1:6" ht="49.5" x14ac:dyDescent="0.25">
      <c r="A71" s="13" t="s">
        <v>6</v>
      </c>
      <c r="B71" s="13" t="s">
        <v>78</v>
      </c>
      <c r="C71" s="35" t="s">
        <v>79</v>
      </c>
      <c r="D71" s="35" t="s">
        <v>152</v>
      </c>
      <c r="E71" s="36">
        <v>147336000</v>
      </c>
      <c r="F71" s="13" t="s">
        <v>131</v>
      </c>
    </row>
    <row r="72" spans="1:6" ht="33" x14ac:dyDescent="0.25">
      <c r="A72" s="13" t="s">
        <v>6</v>
      </c>
      <c r="B72" s="13" t="s">
        <v>78</v>
      </c>
      <c r="C72" s="35" t="s">
        <v>109</v>
      </c>
      <c r="D72" s="32" t="s">
        <v>119</v>
      </c>
      <c r="E72" s="40">
        <v>115500000</v>
      </c>
      <c r="F72" s="31" t="s">
        <v>130</v>
      </c>
    </row>
    <row r="73" spans="1:6" ht="49.5" x14ac:dyDescent="0.25">
      <c r="A73" s="13" t="s">
        <v>6</v>
      </c>
      <c r="B73" s="13" t="s">
        <v>78</v>
      </c>
      <c r="C73" s="35" t="s">
        <v>76</v>
      </c>
      <c r="D73" s="32" t="s">
        <v>121</v>
      </c>
      <c r="E73" s="40">
        <v>89190860.5</v>
      </c>
      <c r="F73" s="31" t="s">
        <v>133</v>
      </c>
    </row>
    <row r="74" spans="1:6" ht="66" x14ac:dyDescent="0.25">
      <c r="A74" s="13" t="s">
        <v>6</v>
      </c>
      <c r="B74" s="13" t="s">
        <v>78</v>
      </c>
      <c r="C74" s="35" t="s">
        <v>79</v>
      </c>
      <c r="D74" s="32" t="s">
        <v>120</v>
      </c>
      <c r="E74" s="40">
        <v>117376191.8</v>
      </c>
      <c r="F74" s="31" t="s">
        <v>132</v>
      </c>
    </row>
    <row r="75" spans="1:6" ht="33" x14ac:dyDescent="0.25">
      <c r="A75" s="13" t="s">
        <v>6</v>
      </c>
      <c r="B75" s="13" t="s">
        <v>163</v>
      </c>
      <c r="C75" s="35" t="s">
        <v>108</v>
      </c>
      <c r="D75" s="32" t="s">
        <v>115</v>
      </c>
      <c r="E75" s="40">
        <v>92750000</v>
      </c>
      <c r="F75" s="31" t="s">
        <v>125</v>
      </c>
    </row>
    <row r="76" spans="1:6" ht="49.5" x14ac:dyDescent="0.25">
      <c r="A76" s="13" t="s">
        <v>6</v>
      </c>
      <c r="B76" s="13" t="s">
        <v>75</v>
      </c>
      <c r="C76" s="35" t="s">
        <v>76</v>
      </c>
      <c r="D76" s="32" t="s">
        <v>114</v>
      </c>
      <c r="E76" s="40">
        <v>136954168.96000001</v>
      </c>
      <c r="F76" s="31" t="s">
        <v>124</v>
      </c>
    </row>
    <row r="77" spans="1:6" ht="16.5" x14ac:dyDescent="0.25">
      <c r="A77" s="41" t="s">
        <v>72</v>
      </c>
      <c r="B77" s="37"/>
      <c r="C77" s="31"/>
      <c r="D77" s="37"/>
      <c r="E77" s="42">
        <f>SUM(E57:E76)</f>
        <v>1847849166.3299999</v>
      </c>
      <c r="F77" s="37"/>
    </row>
    <row r="78" spans="1:6" ht="14.25" customHeight="1" x14ac:dyDescent="0.25">
      <c r="A78" s="44" t="s">
        <v>82</v>
      </c>
      <c r="B78" s="45"/>
      <c r="C78" s="43"/>
      <c r="D78" s="37"/>
      <c r="E78" s="42">
        <f>E9+E54+E77</f>
        <v>5996203381.2600002</v>
      </c>
      <c r="F78" s="37"/>
    </row>
    <row r="79" spans="1:6" x14ac:dyDescent="0.25">
      <c r="C79" s="2"/>
    </row>
    <row r="80" spans="1:6" x14ac:dyDescent="0.25">
      <c r="C80" s="2"/>
    </row>
    <row r="81" spans="3:3" x14ac:dyDescent="0.25">
      <c r="C81" s="2"/>
    </row>
    <row r="82" spans="3:3" x14ac:dyDescent="0.25">
      <c r="C82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2"/>
    </row>
    <row r="91" spans="3:3" x14ac:dyDescent="0.25">
      <c r="C91" s="2"/>
    </row>
    <row r="92" spans="3:3" x14ac:dyDescent="0.25">
      <c r="C92" s="2"/>
    </row>
    <row r="93" spans="3:3" x14ac:dyDescent="0.25">
      <c r="C93" s="2"/>
    </row>
    <row r="94" spans="3:3" x14ac:dyDescent="0.25">
      <c r="C94" s="2"/>
    </row>
    <row r="95" spans="3:3" x14ac:dyDescent="0.25">
      <c r="C95" s="2"/>
    </row>
    <row r="96" spans="3:3" x14ac:dyDescent="0.25">
      <c r="C96" s="2"/>
    </row>
    <row r="97" spans="3:3" x14ac:dyDescent="0.25">
      <c r="C97" s="2"/>
    </row>
    <row r="98" spans="3:3" x14ac:dyDescent="0.25">
      <c r="C98" s="2"/>
    </row>
    <row r="99" spans="3:3" x14ac:dyDescent="0.25">
      <c r="C99" s="2"/>
    </row>
    <row r="100" spans="3:3" x14ac:dyDescent="0.25">
      <c r="C100" s="2"/>
    </row>
    <row r="101" spans="3:3" x14ac:dyDescent="0.25">
      <c r="C101" s="2"/>
    </row>
    <row r="102" spans="3:3" x14ac:dyDescent="0.25">
      <c r="C102" s="2"/>
    </row>
    <row r="103" spans="3:3" x14ac:dyDescent="0.25">
      <c r="C103" s="2"/>
    </row>
    <row r="104" spans="3:3" x14ac:dyDescent="0.25">
      <c r="C104" s="2"/>
    </row>
    <row r="105" spans="3:3" x14ac:dyDescent="0.25">
      <c r="C105" s="2"/>
    </row>
    <row r="106" spans="3:3" x14ac:dyDescent="0.25">
      <c r="C106" s="2"/>
    </row>
    <row r="107" spans="3:3" x14ac:dyDescent="0.25">
      <c r="C107" s="2"/>
    </row>
    <row r="108" spans="3:3" x14ac:dyDescent="0.25">
      <c r="C108" s="2"/>
    </row>
    <row r="109" spans="3:3" x14ac:dyDescent="0.25">
      <c r="C109" s="2"/>
    </row>
    <row r="110" spans="3:3" x14ac:dyDescent="0.25">
      <c r="C110" s="2"/>
    </row>
    <row r="111" spans="3:3" x14ac:dyDescent="0.25">
      <c r="C111" s="2"/>
    </row>
    <row r="112" spans="3:3" x14ac:dyDescent="0.25">
      <c r="C112" s="2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6" spans="3:3" x14ac:dyDescent="0.25">
      <c r="C116" s="2"/>
    </row>
    <row r="117" spans="3:3" x14ac:dyDescent="0.25">
      <c r="C117" s="2"/>
    </row>
    <row r="118" spans="3:3" x14ac:dyDescent="0.25">
      <c r="C118" s="2"/>
    </row>
    <row r="119" spans="3:3" x14ac:dyDescent="0.25">
      <c r="C119" s="2"/>
    </row>
    <row r="120" spans="3:3" x14ac:dyDescent="0.25">
      <c r="C120" s="2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2"/>
    </row>
    <row r="125" spans="3:3" x14ac:dyDescent="0.25">
      <c r="C125" s="2"/>
    </row>
    <row r="126" spans="3:3" x14ac:dyDescent="0.25">
      <c r="C126" s="2"/>
    </row>
    <row r="127" spans="3:3" x14ac:dyDescent="0.25">
      <c r="C127" s="2"/>
    </row>
    <row r="128" spans="3:3" x14ac:dyDescent="0.25">
      <c r="C128" s="2"/>
    </row>
    <row r="129" spans="3:3" x14ac:dyDescent="0.25">
      <c r="C129" s="2"/>
    </row>
    <row r="130" spans="3:3" x14ac:dyDescent="0.25">
      <c r="C130" s="2"/>
    </row>
    <row r="131" spans="3:3" x14ac:dyDescent="0.25">
      <c r="C131" s="2"/>
    </row>
    <row r="132" spans="3:3" x14ac:dyDescent="0.25">
      <c r="C132" s="2"/>
    </row>
    <row r="133" spans="3:3" x14ac:dyDescent="0.25">
      <c r="C133" s="2"/>
    </row>
    <row r="134" spans="3:3" x14ac:dyDescent="0.25">
      <c r="C134" s="2"/>
    </row>
    <row r="135" spans="3:3" x14ac:dyDescent="0.25">
      <c r="C135" s="2"/>
    </row>
    <row r="136" spans="3:3" x14ac:dyDescent="0.25">
      <c r="C136" s="2"/>
    </row>
    <row r="137" spans="3:3" x14ac:dyDescent="0.25">
      <c r="C137" s="2"/>
    </row>
    <row r="138" spans="3:3" x14ac:dyDescent="0.25">
      <c r="C138" s="2"/>
    </row>
    <row r="139" spans="3:3" x14ac:dyDescent="0.25">
      <c r="C139" s="2"/>
    </row>
    <row r="140" spans="3:3" x14ac:dyDescent="0.25">
      <c r="C140" s="2"/>
    </row>
    <row r="141" spans="3:3" x14ac:dyDescent="0.25">
      <c r="C141" s="2"/>
    </row>
    <row r="142" spans="3:3" x14ac:dyDescent="0.25">
      <c r="C142" s="2"/>
    </row>
    <row r="143" spans="3:3" x14ac:dyDescent="0.25">
      <c r="C143" s="2"/>
    </row>
    <row r="144" spans="3:3" x14ac:dyDescent="0.25">
      <c r="C144" s="2"/>
    </row>
    <row r="145" spans="3:3" x14ac:dyDescent="0.25">
      <c r="C145" s="2"/>
    </row>
    <row r="146" spans="3:3" x14ac:dyDescent="0.25">
      <c r="C146" s="2"/>
    </row>
    <row r="147" spans="3:3" x14ac:dyDescent="0.25">
      <c r="C147" s="2"/>
    </row>
    <row r="148" spans="3:3" x14ac:dyDescent="0.25">
      <c r="C148" s="2"/>
    </row>
    <row r="149" spans="3:3" x14ac:dyDescent="0.25">
      <c r="C149" s="2"/>
    </row>
    <row r="150" spans="3:3" x14ac:dyDescent="0.25">
      <c r="C150" s="2"/>
    </row>
    <row r="151" spans="3:3" x14ac:dyDescent="0.25">
      <c r="C151" s="2"/>
    </row>
    <row r="152" spans="3:3" x14ac:dyDescent="0.25">
      <c r="C152" s="2"/>
    </row>
    <row r="153" spans="3:3" x14ac:dyDescent="0.25">
      <c r="C153" s="2"/>
    </row>
    <row r="154" spans="3:3" x14ac:dyDescent="0.25">
      <c r="C154" s="2"/>
    </row>
    <row r="155" spans="3:3" x14ac:dyDescent="0.25">
      <c r="C155" s="2"/>
    </row>
    <row r="156" spans="3:3" x14ac:dyDescent="0.25">
      <c r="C156" s="2"/>
    </row>
    <row r="157" spans="3:3" x14ac:dyDescent="0.25">
      <c r="C157" s="2"/>
    </row>
    <row r="158" spans="3:3" x14ac:dyDescent="0.25">
      <c r="C158" s="2"/>
    </row>
    <row r="159" spans="3:3" x14ac:dyDescent="0.25">
      <c r="C159" s="2"/>
    </row>
    <row r="160" spans="3:3" x14ac:dyDescent="0.25">
      <c r="C160" s="2"/>
    </row>
    <row r="161" spans="3:3" x14ac:dyDescent="0.25">
      <c r="C161" s="2"/>
    </row>
    <row r="162" spans="3:3" x14ac:dyDescent="0.25">
      <c r="C162" s="2"/>
    </row>
    <row r="163" spans="3:3" x14ac:dyDescent="0.25">
      <c r="C163" s="2"/>
    </row>
    <row r="164" spans="3:3" x14ac:dyDescent="0.25">
      <c r="C164" s="2"/>
    </row>
    <row r="165" spans="3:3" x14ac:dyDescent="0.25">
      <c r="C165" s="2"/>
    </row>
    <row r="166" spans="3:3" x14ac:dyDescent="0.25">
      <c r="C166" s="2"/>
    </row>
    <row r="167" spans="3:3" x14ac:dyDescent="0.25">
      <c r="C167" s="2"/>
    </row>
    <row r="168" spans="3:3" x14ac:dyDescent="0.25">
      <c r="C168" s="2"/>
    </row>
    <row r="169" spans="3:3" x14ac:dyDescent="0.25">
      <c r="C169" s="2"/>
    </row>
    <row r="170" spans="3:3" x14ac:dyDescent="0.25">
      <c r="C170" s="2"/>
    </row>
    <row r="171" spans="3:3" x14ac:dyDescent="0.25">
      <c r="C171" s="2"/>
    </row>
    <row r="172" spans="3:3" x14ac:dyDescent="0.25">
      <c r="C172" s="2"/>
    </row>
    <row r="173" spans="3:3" x14ac:dyDescent="0.25">
      <c r="C173" s="2"/>
    </row>
    <row r="174" spans="3:3" x14ac:dyDescent="0.25">
      <c r="C174" s="2"/>
    </row>
    <row r="175" spans="3:3" x14ac:dyDescent="0.25">
      <c r="C175" s="2"/>
    </row>
    <row r="176" spans="3:3" x14ac:dyDescent="0.25">
      <c r="C176" s="2"/>
    </row>
    <row r="177" spans="3:3" x14ac:dyDescent="0.25">
      <c r="C177" s="2"/>
    </row>
    <row r="178" spans="3:3" x14ac:dyDescent="0.25">
      <c r="C178" s="2"/>
    </row>
    <row r="179" spans="3:3" x14ac:dyDescent="0.25">
      <c r="C179" s="2"/>
    </row>
    <row r="180" spans="3:3" x14ac:dyDescent="0.25">
      <c r="C180" s="2"/>
    </row>
    <row r="181" spans="3:3" x14ac:dyDescent="0.25">
      <c r="C181" s="2"/>
    </row>
    <row r="182" spans="3:3" x14ac:dyDescent="0.25">
      <c r="C182" s="2"/>
    </row>
    <row r="183" spans="3:3" x14ac:dyDescent="0.25">
      <c r="C183" s="2"/>
    </row>
    <row r="184" spans="3:3" x14ac:dyDescent="0.25">
      <c r="C184" s="2"/>
    </row>
    <row r="185" spans="3:3" x14ac:dyDescent="0.25">
      <c r="C185" s="2"/>
    </row>
    <row r="186" spans="3:3" x14ac:dyDescent="0.25">
      <c r="C186" s="2"/>
    </row>
    <row r="187" spans="3:3" x14ac:dyDescent="0.25">
      <c r="C187" s="2"/>
    </row>
    <row r="188" spans="3:3" x14ac:dyDescent="0.25">
      <c r="C188" s="2"/>
    </row>
    <row r="189" spans="3:3" x14ac:dyDescent="0.25">
      <c r="C189" s="2"/>
    </row>
    <row r="190" spans="3:3" x14ac:dyDescent="0.25">
      <c r="C190" s="2"/>
    </row>
    <row r="191" spans="3:3" x14ac:dyDescent="0.25">
      <c r="C191" s="2"/>
    </row>
    <row r="192" spans="3:3" x14ac:dyDescent="0.25">
      <c r="C192" s="2"/>
    </row>
    <row r="193" spans="3:3" x14ac:dyDescent="0.25">
      <c r="C193" s="2"/>
    </row>
    <row r="194" spans="3:3" x14ac:dyDescent="0.25">
      <c r="C194" s="2"/>
    </row>
    <row r="195" spans="3:3" x14ac:dyDescent="0.25">
      <c r="C195" s="2"/>
    </row>
    <row r="196" spans="3:3" x14ac:dyDescent="0.25">
      <c r="C196" s="2"/>
    </row>
  </sheetData>
  <mergeCells count="2">
    <mergeCell ref="A78:B78"/>
    <mergeCell ref="A1:E1"/>
  </mergeCells>
  <pageMargins left="0.7" right="0.7" top="0.75" bottom="0.75" header="0.3" footer="0.3"/>
  <pageSetup paperSize="9" scale="2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Bolanle Alamu</dc:creator>
  <cp:lastModifiedBy>Santus E. Awowoh</cp:lastModifiedBy>
  <cp:lastPrinted>2025-12-29T12:54:19Z</cp:lastPrinted>
  <dcterms:created xsi:type="dcterms:W3CDTF">2019-03-18T12:12:55Z</dcterms:created>
  <dcterms:modified xsi:type="dcterms:W3CDTF">2025-12-30T10:11:00Z</dcterms:modified>
</cp:coreProperties>
</file>